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POL AUX\LGCG\"/>
    </mc:Choice>
  </mc:AlternateContent>
  <xr:revisionPtr revIDLastSave="0" documentId="8_{7133300F-050C-4730-9115-8C4AAE6FCA9C}" xr6:coauthVersionLast="46" xr6:coauthVersionMax="46" xr10:uidLastSave="{00000000-0000-0000-0000-000000000000}"/>
  <bookViews>
    <workbookView xWindow="-120" yWindow="-120" windowWidth="21840" windowHeight="13740" xr2:uid="{105631E2-2FF1-4554-8181-4986CB6F8CF1}"/>
  </bookViews>
  <sheets>
    <sheet name="Fto relacion de bien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4" i="1" l="1"/>
  <c r="E853" i="1" s="1"/>
  <c r="E698" i="1"/>
  <c r="E694" i="1"/>
  <c r="E684" i="1"/>
  <c r="E533" i="1" s="1"/>
  <c r="E531" i="1"/>
  <c r="E519" i="1"/>
  <c r="E506" i="1"/>
  <c r="E505" i="1"/>
  <c r="E471" i="1"/>
  <c r="E468" i="1"/>
  <c r="E447" i="1"/>
  <c r="E366" i="1"/>
  <c r="E150" i="1"/>
  <c r="E148" i="1"/>
  <c r="E147" i="1"/>
  <c r="E146" i="1"/>
  <c r="E145" i="1"/>
  <c r="E144" i="1"/>
  <c r="E143" i="1"/>
  <c r="E142" i="1"/>
  <c r="E141" i="1"/>
  <c r="E140" i="1"/>
  <c r="E139" i="1"/>
  <c r="E138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09" i="1"/>
  <c r="E108" i="1"/>
  <c r="E92" i="1" s="1"/>
  <c r="E15" i="1"/>
  <c r="E14" i="1" s="1"/>
  <c r="E518" i="1" l="1"/>
  <c r="E13" i="1" s="1"/>
</calcChain>
</file>

<file path=xl/sharedStrings.xml><?xml version="1.0" encoding="utf-8"?>
<sst xmlns="http://schemas.openxmlformats.org/spreadsheetml/2006/main" count="888" uniqueCount="267">
  <si>
    <t>POLICÍA AUXILIAR DEL ESTADO DE MICHOACÁN DE OCAMPO</t>
  </si>
  <si>
    <t>RELACIÓN DE BIENES QUE COMPONEN EL PATRIMONIO</t>
  </si>
  <si>
    <t xml:space="preserve"> AL 31 DE DICIEMBRE DE 2020</t>
  </si>
  <si>
    <t>Código</t>
  </si>
  <si>
    <t>Descripción del Bien</t>
  </si>
  <si>
    <t>Valor en libros</t>
  </si>
  <si>
    <t>Bienes Muebles</t>
  </si>
  <si>
    <t>Mobiliario y Equipo de Administración</t>
  </si>
  <si>
    <t>Equipo de Computo</t>
  </si>
  <si>
    <t>Impresora p/credencializacion marca Zebra Modelo ZXP series 7</t>
  </si>
  <si>
    <t>Computadora Intel Care 17, 8 gigas Ram disco duro 1 tera, Gabinete media torre, grabador de DVDS teclado raton Inalambrico Monitor led 21".5</t>
  </si>
  <si>
    <t>Disco duro</t>
  </si>
  <si>
    <t>Impresora HP</t>
  </si>
  <si>
    <t>Equipo de computo/ensablada</t>
  </si>
  <si>
    <t>Computadora HP AIO 205 GI</t>
  </si>
  <si>
    <t>Computadora HP ALL IN ONE 205 G1</t>
  </si>
  <si>
    <t>Switch TP LINK Gibabit 8 puertos</t>
  </si>
  <si>
    <t>Impresora HP Laserjet PRO 200 Color M276NW</t>
  </si>
  <si>
    <t>No brake APCBESS0G</t>
  </si>
  <si>
    <t>Unidad Floppy 3.5</t>
  </si>
  <si>
    <t>Regulador CDPR2CAVR1008 y No break APCBEG</t>
  </si>
  <si>
    <t>Regulador AUR1008</t>
  </si>
  <si>
    <t>No break regulador</t>
  </si>
  <si>
    <t>2 No break APCB550</t>
  </si>
  <si>
    <t>Impresora monocromatica HP</t>
  </si>
  <si>
    <t>No brea APCBZ55OG</t>
  </si>
  <si>
    <t>Equipo de computo</t>
  </si>
  <si>
    <t>Equipo de computo ACER</t>
  </si>
  <si>
    <t>Disco Duro externo ADATA</t>
  </si>
  <si>
    <t>Monitor AOC 19.5"</t>
  </si>
  <si>
    <t>Equipo de computo NoteBook HP Pavillon 14-V140la</t>
  </si>
  <si>
    <t>Impresora Epson L-210</t>
  </si>
  <si>
    <t>Impresora HP laserjet P1102W</t>
  </si>
  <si>
    <t>4 equipos de computo</t>
  </si>
  <si>
    <t>2 Equipos de computo</t>
  </si>
  <si>
    <t>Equipo de computo Laptop</t>
  </si>
  <si>
    <t>Impresora Hp Laserjet pro 200</t>
  </si>
  <si>
    <t>Impresora Epson L-30</t>
  </si>
  <si>
    <t>Computadora HP allin one 205 G1</t>
  </si>
  <si>
    <t>Fuente de poder</t>
  </si>
  <si>
    <t>Impresora blanco y negro</t>
  </si>
  <si>
    <t>Impresora laser samsung</t>
  </si>
  <si>
    <t>Impresora HP deskjet</t>
  </si>
  <si>
    <t>Nbreak it power ups5000</t>
  </si>
  <si>
    <t>Computadora portatil PC port samsung NP530u4</t>
  </si>
  <si>
    <t>No break</t>
  </si>
  <si>
    <t>Apertura 2011</t>
  </si>
  <si>
    <t>Bienes Informáticos</t>
  </si>
  <si>
    <t>Computadora Lenovo AIO 510 a9-9410/AMD A9-94102.90 GHZ 6 GB/1 TB/DVD-ROM</t>
  </si>
  <si>
    <t xml:space="preserve">Impresora HP color Laserjet Pro M254 DW duplex Wifi HP T6B60A </t>
  </si>
  <si>
    <t>HP 240 G7 Core I3 7020U 2.30 Ghz/4gb/500 GB/14 led HD/No dvd</t>
  </si>
  <si>
    <t>No break sola basic ISB protector LCD450 VA/8contactos c/regulador</t>
  </si>
  <si>
    <t>Equipo de Oficina</t>
  </si>
  <si>
    <t>Muebles diversos</t>
  </si>
  <si>
    <t>Sillas, gabinetes</t>
  </si>
  <si>
    <t>Lector de huella control asistencia</t>
  </si>
  <si>
    <t>Ventilador torre pedestal</t>
  </si>
  <si>
    <t>3 Escritorios, percheros y sillas</t>
  </si>
  <si>
    <t>Sillon ejecutivo mod 75asiento tela negra</t>
  </si>
  <si>
    <t>Sillon de visita mod OVH-28 negro</t>
  </si>
  <si>
    <t>Escuadra caoba pvc con archivero 2 gavetas 1.40 mtsx1.40 mts</t>
  </si>
  <si>
    <t>Escuadra caoba pvc con archivero 2 gavetas 1.20x1.20</t>
  </si>
  <si>
    <t>Escritorio Monarca 1.20x70 con archivero movible</t>
  </si>
  <si>
    <t>Escritorio KOKO 1.20x.60 color negro pvc</t>
  </si>
  <si>
    <t>Archivero linea tradicional de 4 gavetas</t>
  </si>
  <si>
    <t>Sillon ejecutivo mod 90 espalda malla asiento negro</t>
  </si>
  <si>
    <t>Caja Fuerte</t>
  </si>
  <si>
    <t>Locker metalico 3 puertas</t>
  </si>
  <si>
    <t>Pantalla Led 32"</t>
  </si>
  <si>
    <t>Estufa Mabe</t>
  </si>
  <si>
    <t>Frigobar</t>
  </si>
  <si>
    <t>Soporte articular</t>
  </si>
  <si>
    <t>Blu-ray LG</t>
  </si>
  <si>
    <t>Telefono inalambrico</t>
  </si>
  <si>
    <t>Regulador power</t>
  </si>
  <si>
    <t>Silla ejecutiva Napoles</t>
  </si>
  <si>
    <t>Silla ejecutiva Sydney</t>
  </si>
  <si>
    <t>Silla Piel NY</t>
  </si>
  <si>
    <t>Multifuncional Samsung</t>
  </si>
  <si>
    <t>Escritorio</t>
  </si>
  <si>
    <t>Frigobar 593</t>
  </si>
  <si>
    <t>Silla ejecutiva Moscu</t>
  </si>
  <si>
    <t>Organizador sobre cred</t>
  </si>
  <si>
    <t>Escritorio directivo</t>
  </si>
  <si>
    <t>Escritorio operativo Wengue</t>
  </si>
  <si>
    <t>Silla Manchester</t>
  </si>
  <si>
    <t>Librero 5 repisas</t>
  </si>
  <si>
    <t>Aire acondicionado</t>
  </si>
  <si>
    <t>Escritorio Crome</t>
  </si>
  <si>
    <t>Escritorio Ibiza</t>
  </si>
  <si>
    <t>Silla Piel dubay</t>
  </si>
  <si>
    <t>Cafetera</t>
  </si>
  <si>
    <t>Estantes multiusos</t>
  </si>
  <si>
    <t>Diversos, estantes</t>
  </si>
  <si>
    <t>Escritorio KOKO</t>
  </si>
  <si>
    <t xml:space="preserve">Archivero linea tradicional </t>
  </si>
  <si>
    <t>Librero color caoba</t>
  </si>
  <si>
    <t>silla de plastico plegable</t>
  </si>
  <si>
    <t>Mesa de trabajo</t>
  </si>
  <si>
    <t>Archivero tradicional 4 gavetas</t>
  </si>
  <si>
    <t>Archivero tradicional 2 gavetas</t>
  </si>
  <si>
    <t>Silla plegable</t>
  </si>
  <si>
    <t>Accesorios</t>
  </si>
  <si>
    <t>Librero 1.80x.80 color negro</t>
  </si>
  <si>
    <t>Archivero tradicional t/oficio 4 gavetas</t>
  </si>
  <si>
    <t>Despachadores de papel 6 pzas</t>
  </si>
  <si>
    <t>Despachadores de toallas 6 pzas</t>
  </si>
  <si>
    <t>Jabonera ahumada</t>
  </si>
  <si>
    <t>Mobiliario diverso, estantes</t>
  </si>
  <si>
    <t>Videoproyector</t>
  </si>
  <si>
    <t>Engargoladora de arillos de metal</t>
  </si>
  <si>
    <t>Camara digital</t>
  </si>
  <si>
    <t>Calefactor Torre Cuarzo Everheat</t>
  </si>
  <si>
    <t>Calefactor Torre Digital Lasko</t>
  </si>
  <si>
    <t>Sillon ejecutivo Modelo economalla</t>
  </si>
  <si>
    <t>Locker metalico 4 puertas color arena</t>
  </si>
  <si>
    <t>Archivero linea tradicional 3 gavetas t/oficio caoba</t>
  </si>
  <si>
    <t>Escritorio secretaria linea KOKO c1 gaveta t/carta/oficio</t>
  </si>
  <si>
    <t>Archivero linea tradicional 4 gavetas t/oficio caoba</t>
  </si>
  <si>
    <t>Silla de visita mos eco-vist negro</t>
  </si>
  <si>
    <t>Perchero tubular metalico sencillo</t>
  </si>
  <si>
    <t>Librero metropolita</t>
  </si>
  <si>
    <t>Lateral de 1.20x.40x.70 1 cajon archivero caoba</t>
  </si>
  <si>
    <t xml:space="preserve">Mesa Recepción Mod Skorpio de 1.45x.63x.80 </t>
  </si>
  <si>
    <t>Librero 1.80x.80 zoclo metalico</t>
  </si>
  <si>
    <t>Silla secretarial Mod OHS-42 tela microespacial</t>
  </si>
  <si>
    <t>Calefactor Torre digital Lasko</t>
  </si>
  <si>
    <t>3 sillas metalicas</t>
  </si>
  <si>
    <t>5 sillas Genova negro</t>
  </si>
  <si>
    <t>37 sillas plegables metalicas</t>
  </si>
  <si>
    <t>Mesa plegable</t>
  </si>
  <si>
    <t>Silla Genova negra</t>
  </si>
  <si>
    <t>Rack acero</t>
  </si>
  <si>
    <t>2 estantes metalicos</t>
  </si>
  <si>
    <t>Gabinete universal linea tradicional de 1.80</t>
  </si>
  <si>
    <t>3 escritorios secretarial  linea Koko</t>
  </si>
  <si>
    <t>Archivero linea tradicional de 2 gavetas</t>
  </si>
  <si>
    <t>3 sillas secretariales Mod OHS-42</t>
  </si>
  <si>
    <t>Escritorio secretaria linea metalica</t>
  </si>
  <si>
    <t>Silla secretarial Mod economalla</t>
  </si>
  <si>
    <t>Escritorio Secretaria linea monarca</t>
  </si>
  <si>
    <t>Ventilador Torre</t>
  </si>
  <si>
    <t>Extintor de incendios</t>
  </si>
  <si>
    <t>2 ventilador de torre</t>
  </si>
  <si>
    <t xml:space="preserve">Minisplit LG SX </t>
  </si>
  <si>
    <t>Enfriador evaporativo</t>
  </si>
  <si>
    <t>Conjunto peninsular linea Skorpio</t>
  </si>
  <si>
    <t>Escritorio secretarial linea Monarca</t>
  </si>
  <si>
    <t>Librero</t>
  </si>
  <si>
    <t>Silla secretaria economalla</t>
  </si>
  <si>
    <t>Silla secretarial</t>
  </si>
  <si>
    <t>Perchero Careyes negro</t>
  </si>
  <si>
    <t>Archivero monarca 2 gavetas</t>
  </si>
  <si>
    <t>Pantalla proyector</t>
  </si>
  <si>
    <t>Enmicadora fusion 5000L</t>
  </si>
  <si>
    <t>Camara dig Finepix S4800</t>
  </si>
  <si>
    <t>Ventialdor de piso</t>
  </si>
  <si>
    <t>4 Sillas plegables blancas</t>
  </si>
  <si>
    <t>Minisplit</t>
  </si>
  <si>
    <t>Rack multiusos</t>
  </si>
  <si>
    <t>Librero 8 espacios</t>
  </si>
  <si>
    <t>Telefono secretarial</t>
  </si>
  <si>
    <t>2 ventilador</t>
  </si>
  <si>
    <t>2 estantes metalicos con 5 entrepaños</t>
  </si>
  <si>
    <t>Cantilever trio organizer</t>
  </si>
  <si>
    <t>2 mesas plegables</t>
  </si>
  <si>
    <t>Silla secretarial Mod OHS-42</t>
  </si>
  <si>
    <t>Estante</t>
  </si>
  <si>
    <t>Tripie p/audio y bafle Keiser portatil amplificado</t>
  </si>
  <si>
    <t>Escritorio tradicional 1.20x.30 caoba</t>
  </si>
  <si>
    <t>Archivero linea metalica basica 4 gabetas color arena</t>
  </si>
  <si>
    <t>2 Sillas de visita negro</t>
  </si>
  <si>
    <t>Mobiliario</t>
  </si>
  <si>
    <t>Banca metalica de 3 plazas</t>
  </si>
  <si>
    <t>Estante de acero color negro 6 repisas de alto 213 cm ancho 122 cm fondo 45.72 cm</t>
  </si>
  <si>
    <t>Estante de acero 4 repisas alto 196 cm ancho 183 cm fondo 61 cm</t>
  </si>
  <si>
    <t>Gabinete con 2 puertas abatibles y 5 espacios para folder tamaño carta fabricado en melamina color caoba</t>
  </si>
  <si>
    <t>Gabinete metalico color negro con 2 puertas abatibles chapas de seguridad de doble varilla con 4 entrepaños interiores reforzados</t>
  </si>
  <si>
    <t>Mesa plegable ancho 122 cm alto 73.60 fondo 61</t>
  </si>
  <si>
    <t>Silla de visita chica estirable color negro</t>
  </si>
  <si>
    <t>Silla de visita mediana estibable color negro</t>
  </si>
  <si>
    <t>Silla secretarial color negro con descansa brazos con respaldo de malla</t>
  </si>
  <si>
    <t>Sillon ejecutivo de respaldo alto</t>
  </si>
  <si>
    <t>Silla ADS Semi ejecutiva Wilmer Color negro</t>
  </si>
  <si>
    <t>Archivero de 2 gavetas tamaño oficio con chapa lineal modernista</t>
  </si>
  <si>
    <t>Archivero vertical de 4 gavetas, fabricado en melamina, color caoba, con correderas de extension completa y cerradura multiple</t>
  </si>
  <si>
    <t>Conjunto ejecutivo con cubierta flotante con patas de tambor credenza posterior con patas en tambor, cajonera con 1 cajon papelero y 1 gaveta para archivo tamaño oficio incluye cerradura multiple, con librero diseño en tambor y 2 puertas abatibles</t>
  </si>
  <si>
    <t>Credenza cafetera con 2 puertas abatibles, color caoba, con cerradura y entrepaño interior, fabricado en melamina</t>
  </si>
  <si>
    <t>Escritorio secretarial, color caoba, con cubierta flotante y cajonera pedestal con 1 cajon papelero y 1 gaveta para archivo tamaño oficio/carta, incluye cerradura multiple</t>
  </si>
  <si>
    <t>Librero a piso abierto con 5 espacios para folder tamaño carta. Favricado en melamina, color caoba sin puertas</t>
  </si>
  <si>
    <t>Mesa multiusos, color caoba con ruedas, con o sin entrepaño</t>
  </si>
  <si>
    <t>Mesa rectangular 4 plazas, color caoba 140*60*75 cm</t>
  </si>
  <si>
    <t>Mueble para computadora modelo tecnoofece, medidas 60 cms de largo y 40 de fondo por 75 cm de altura</t>
  </si>
  <si>
    <t>Bienes Artisticos y Culturales</t>
  </si>
  <si>
    <t>Tambor reglamentario vaso de acero</t>
  </si>
  <si>
    <t>Corneta reglamentaria con placa</t>
  </si>
  <si>
    <t>Equipo Fotografico</t>
  </si>
  <si>
    <t>Camara digital fotografica 20.1 megapixeles wide 5 x zoom dynamic fine zoom 10 por ciento color plata pila li-ion 20 cable USB con cargador para luz y correa</t>
  </si>
  <si>
    <t>Muebles y enseres de cocina</t>
  </si>
  <si>
    <t>Enseres y utensilios de cocina</t>
  </si>
  <si>
    <t>Enseres diversos</t>
  </si>
  <si>
    <t>Congelador CHTC-7</t>
  </si>
  <si>
    <t>mesa plegable 2.44 mts</t>
  </si>
  <si>
    <t>Rack de acero 5 repisas</t>
  </si>
  <si>
    <t>Mesa de acero inoxidable</t>
  </si>
  <si>
    <t>Rack de acero 4 repisas</t>
  </si>
  <si>
    <t>2 Campanas Orion 76 cm gris metalico</t>
  </si>
  <si>
    <t>cafetera</t>
  </si>
  <si>
    <t>Enseres diversos, ollas, vasos</t>
  </si>
  <si>
    <t>Vehiculos y Equipo de transporte</t>
  </si>
  <si>
    <t>Equipo de transporte</t>
  </si>
  <si>
    <t>saldo incial 2011</t>
  </si>
  <si>
    <t>Motoneta LTMPCG670C5811554 Wave 100cc Semiautomatica Honda 2012 color plata</t>
  </si>
  <si>
    <t>Chevrolet Cruze Paq MLS seri KL8PD5C59EK568873 MOD 2014</t>
  </si>
  <si>
    <t>Chevrolet Aveo Mod 2014 serie 3G1TAF1EL194700</t>
  </si>
  <si>
    <t>Dodge 2014 I10 GL Gris cosmico VIN: MALAM5NB3EM535370</t>
  </si>
  <si>
    <t>Dodge 2014 I10 GL Gris cosmico VIN MALA5NB3EM535353</t>
  </si>
  <si>
    <t>RAM mod. 2014 VIN: 3C6JRAAG9EG117744 Blanco brillante</t>
  </si>
  <si>
    <t>RAM mod. 2014 VIN: 3C6JRAAG0EG145948 Blanco brillante</t>
  </si>
  <si>
    <t>Aveo 4 Ptas Chevrolet Aveo 2014</t>
  </si>
  <si>
    <t>Motocicleta Yamaha Modelo YBR125R</t>
  </si>
  <si>
    <t>Maquinaria, Otros equipos y herramientas</t>
  </si>
  <si>
    <t>Aparatos Deportivos</t>
  </si>
  <si>
    <t>Unidad Alpha Black</t>
  </si>
  <si>
    <t>Maquinaria y Equipo Electrico y Electronico</t>
  </si>
  <si>
    <t>Pararrayos Tipo Dipolo Colon</t>
  </si>
  <si>
    <t>Equipos y Aparatos de Radiocomunicación</t>
  </si>
  <si>
    <t>Radio Kenwood Vhf 5w 16ch</t>
  </si>
  <si>
    <t>Radio Kenwood Mod 76-2000</t>
  </si>
  <si>
    <t>Compra de equipo telefonico At&amp;t</t>
  </si>
  <si>
    <t>Compra de equipo nextel</t>
  </si>
  <si>
    <t>Compra de equipo samsung</t>
  </si>
  <si>
    <t>Compra de equipo Lg blanco</t>
  </si>
  <si>
    <t>Compra de equipo celular</t>
  </si>
  <si>
    <t>Compra de equipo/4 radios</t>
  </si>
  <si>
    <t>Base radio/identificador de llamadas  para radio Kenwood</t>
  </si>
  <si>
    <t>Complementos equipo de radiocomunicacion/ manos libres</t>
  </si>
  <si>
    <t xml:space="preserve">Equipos de radiocomunicacion 94 equipos </t>
  </si>
  <si>
    <t>Manos libres para equipos de radiocomunicacion</t>
  </si>
  <si>
    <t>56 manos libres</t>
  </si>
  <si>
    <t xml:space="preserve">56 radios Midland 56 Km </t>
  </si>
  <si>
    <t>Complementos equipo de radiocomunicacion en base/ torre, cable coaxial antena y conectores</t>
  </si>
  <si>
    <t>Conmutador</t>
  </si>
  <si>
    <t>telefono multilinea panasonic</t>
  </si>
  <si>
    <t>5 equipos telefonicos unilinea panasonic</t>
  </si>
  <si>
    <t>regulador de votage para conmutador</t>
  </si>
  <si>
    <t>Equipos de radiocomunicacion</t>
  </si>
  <si>
    <t>Equipos y Aparatos de Comunicaciones</t>
  </si>
  <si>
    <t>Bocina Audiobahn Subwoofer 12 amplificado modelo ASUB212C</t>
  </si>
  <si>
    <t>Microfono Radox Inalambrico</t>
  </si>
  <si>
    <t>Equipos y Aparatos de Comunicaciones y Telecomunicaciones</t>
  </si>
  <si>
    <t>Radio portatil Kenwood TK-2000-KV2, 136-174 MHZ, 5 Watts,16 canales, incluye antena, bateria LI-Ion y cargador</t>
  </si>
  <si>
    <t>ACTIVOS INTANGIBLES</t>
  </si>
  <si>
    <t>Software</t>
  </si>
  <si>
    <t>Diseño para credenciales</t>
  </si>
  <si>
    <t>Actualización NOI versión 8.0</t>
  </si>
  <si>
    <t>Paquete Computacional de Contabilidad Gubernamental SACG:NET</t>
  </si>
  <si>
    <t>Licencia Adicional NOI</t>
  </si>
  <si>
    <t>Actualizacion COI version 7.0</t>
  </si>
  <si>
    <t>2 usuarios adicionales COI versión 7.0</t>
  </si>
  <si>
    <t>Programa para credencializacion</t>
  </si>
  <si>
    <t>Programa para nominas</t>
  </si>
  <si>
    <t>“Bajo protesta de decir verdad declaramos que los Estados Financieros y sus notas, son razonablemente correctos y son responsabilidad del emisor”</t>
  </si>
  <si>
    <t>LIC. JOSÉ ORTEGA SILVA</t>
  </si>
  <si>
    <t>L.A.E. HORTENSIA MEZA VALLEJO</t>
  </si>
  <si>
    <t>DIRECTOR GENERAL</t>
  </si>
  <si>
    <t>ENCARGADA DE LA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</si>
</sst>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 Narrow"/>
      <family val="2"/>
    </font>
    <font>
      <b/>
      <sz val="18"/>
      <color theme="1"/>
      <name val="Arial Narrow"/>
      <family val="2"/>
    </font>
    <font>
      <b/>
      <sz val="16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i/>
      <sz val="11"/>
      <name val="Arial Narrow"/>
      <family val="2"/>
    </font>
    <font>
      <i/>
      <sz val="8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43" fontId="6" fillId="4" borderId="6" xfId="0" applyNumberFormat="1" applyFont="1" applyFill="1" applyBorder="1" applyAlignment="1">
      <alignment horizontal="center" vertical="center" wrapText="1"/>
    </xf>
    <xf numFmtId="43" fontId="6" fillId="4" borderId="7" xfId="0" applyNumberFormat="1" applyFont="1" applyFill="1" applyBorder="1" applyAlignment="1">
      <alignment horizontal="justify" vertical="center" wrapText="1"/>
    </xf>
    <xf numFmtId="0" fontId="6" fillId="4" borderId="5" xfId="0" applyFont="1" applyFill="1" applyBorder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43" fontId="6" fillId="4" borderId="8" xfId="0" applyNumberFormat="1" applyFont="1" applyFill="1" applyBorder="1" applyAlignment="1">
      <alignment horizontal="center" vertical="center" wrapText="1"/>
    </xf>
    <xf numFmtId="43" fontId="7" fillId="4" borderId="8" xfId="0" applyNumberFormat="1" applyFont="1" applyFill="1" applyBorder="1" applyAlignment="1">
      <alignment horizontal="left" vertical="center" wrapText="1"/>
    </xf>
    <xf numFmtId="43" fontId="7" fillId="4" borderId="7" xfId="0" applyNumberFormat="1" applyFont="1" applyFill="1" applyBorder="1" applyAlignment="1">
      <alignment horizontal="justify" vertical="center" wrapText="1"/>
    </xf>
    <xf numFmtId="43" fontId="5" fillId="4" borderId="7" xfId="0" applyNumberFormat="1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left" vertical="top" wrapText="1"/>
    </xf>
    <xf numFmtId="43" fontId="8" fillId="4" borderId="8" xfId="1" applyFont="1" applyFill="1" applyBorder="1" applyAlignment="1" applyProtection="1">
      <alignment horizontal="right" vertical="center" wrapText="1"/>
    </xf>
    <xf numFmtId="0" fontId="0" fillId="0" borderId="8" xfId="0" applyBorder="1"/>
    <xf numFmtId="43" fontId="7" fillId="4" borderId="8" xfId="0" applyNumberFormat="1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7" fillId="4" borderId="0" xfId="0" applyFont="1" applyFill="1" applyAlignment="1">
      <alignment horizontal="justify" vertical="center" wrapText="1"/>
    </xf>
    <xf numFmtId="43" fontId="8" fillId="4" borderId="8" xfId="1" applyFont="1" applyFill="1" applyBorder="1" applyAlignment="1" applyProtection="1">
      <alignment horizontal="right" vertical="top" wrapText="1"/>
    </xf>
    <xf numFmtId="0" fontId="9" fillId="4" borderId="8" xfId="0" applyFont="1" applyFill="1" applyBorder="1" applyAlignment="1">
      <alignment horizontal="left" vertical="top" wrapText="1"/>
    </xf>
    <xf numFmtId="43" fontId="9" fillId="4" borderId="8" xfId="1" applyFont="1" applyFill="1" applyBorder="1" applyAlignment="1" applyProtection="1">
      <alignment horizontal="right" vertical="top" wrapText="1"/>
    </xf>
    <xf numFmtId="0" fontId="5" fillId="4" borderId="5" xfId="0" applyFont="1" applyFill="1" applyBorder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5" fillId="4" borderId="5" xfId="0" applyFont="1" applyFill="1" applyBorder="1" applyAlignment="1">
      <alignment horizontal="justify" vertical="center" wrapText="1"/>
    </xf>
    <xf numFmtId="43" fontId="7" fillId="4" borderId="7" xfId="1" applyFont="1" applyFill="1" applyBorder="1" applyAlignment="1">
      <alignment horizontal="justify" vertical="center" wrapText="1"/>
    </xf>
    <xf numFmtId="49" fontId="8" fillId="0" borderId="8" xfId="0" applyNumberFormat="1" applyFont="1" applyBorder="1" applyAlignment="1" applyProtection="1">
      <alignment horizontal="left" vertical="center" wrapText="1"/>
      <protection locked="0"/>
    </xf>
    <xf numFmtId="43" fontId="5" fillId="0" borderId="7" xfId="0" applyNumberFormat="1" applyFont="1" applyBorder="1" applyAlignment="1">
      <alignment horizontal="justify" vertical="center" wrapText="1"/>
    </xf>
    <xf numFmtId="43" fontId="5" fillId="4" borderId="7" xfId="1" applyFont="1" applyFill="1" applyBorder="1" applyAlignment="1">
      <alignment horizontal="justify" vertical="center" wrapText="1"/>
    </xf>
    <xf numFmtId="43" fontId="6" fillId="4" borderId="7" xfId="1" applyFont="1" applyFill="1" applyBorder="1" applyAlignment="1">
      <alignment horizontal="justify" vertical="center" wrapText="1"/>
    </xf>
    <xf numFmtId="0" fontId="7" fillId="4" borderId="7" xfId="0" applyFont="1" applyFill="1" applyBorder="1" applyAlignment="1">
      <alignment horizontal="justify" vertical="center" wrapText="1"/>
    </xf>
    <xf numFmtId="43" fontId="5" fillId="0" borderId="7" xfId="1" applyFont="1" applyFill="1" applyBorder="1" applyAlignment="1">
      <alignment horizontal="justify" vertical="center" wrapText="1"/>
    </xf>
    <xf numFmtId="43" fontId="0" fillId="0" borderId="0" xfId="0" applyNumberFormat="1"/>
    <xf numFmtId="14" fontId="8" fillId="4" borderId="8" xfId="0" applyNumberFormat="1" applyFont="1" applyFill="1" applyBorder="1" applyAlignment="1">
      <alignment horizontal="left" vertical="center" wrapText="1"/>
    </xf>
    <xf numFmtId="43" fontId="8" fillId="4" borderId="8" xfId="1" applyFont="1" applyFill="1" applyBorder="1" applyAlignment="1" applyProtection="1">
      <alignment horizontal="center" vertical="center" wrapText="1"/>
    </xf>
    <xf numFmtId="43" fontId="8" fillId="4" borderId="7" xfId="1" applyFont="1" applyFill="1" applyBorder="1" applyAlignment="1" applyProtection="1">
      <alignment horizontal="center" vertical="center" wrapText="1"/>
    </xf>
    <xf numFmtId="43" fontId="5" fillId="4" borderId="8" xfId="0" applyNumberFormat="1" applyFont="1" applyFill="1" applyBorder="1" applyAlignment="1">
      <alignment horizontal="justify" vertical="center" wrapText="1"/>
    </xf>
    <xf numFmtId="43" fontId="7" fillId="4" borderId="8" xfId="1" applyFont="1" applyFill="1" applyBorder="1" applyAlignment="1">
      <alignment horizontal="justify" vertical="center" wrapText="1"/>
    </xf>
    <xf numFmtId="0" fontId="6" fillId="4" borderId="8" xfId="0" applyFont="1" applyFill="1" applyBorder="1" applyAlignment="1">
      <alignment horizontal="justify" vertical="center" wrapText="1"/>
    </xf>
    <xf numFmtId="0" fontId="6" fillId="4" borderId="7" xfId="0" applyFont="1" applyFill="1" applyBorder="1" applyAlignment="1">
      <alignment horizontal="justify" vertical="center" wrapText="1"/>
    </xf>
    <xf numFmtId="0" fontId="5" fillId="4" borderId="9" xfId="0" applyFont="1" applyFill="1" applyBorder="1" applyAlignment="1">
      <alignment horizontal="justify" vertical="center" wrapText="1"/>
    </xf>
    <xf numFmtId="0" fontId="5" fillId="4" borderId="10" xfId="0" applyFont="1" applyFill="1" applyBorder="1" applyAlignment="1">
      <alignment horizontal="justify" vertical="center" wrapText="1"/>
    </xf>
    <xf numFmtId="0" fontId="5" fillId="4" borderId="11" xfId="0" applyFont="1" applyFill="1" applyBorder="1" applyAlignment="1">
      <alignment horizontal="justify" vertical="center" wrapText="1"/>
    </xf>
    <xf numFmtId="0" fontId="5" fillId="4" borderId="12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0" fillId="0" borderId="0" xfId="0" applyFont="1"/>
    <xf numFmtId="0" fontId="11" fillId="0" borderId="0" xfId="0" applyFont="1"/>
    <xf numFmtId="0" fontId="12" fillId="0" borderId="13" xfId="0" applyFont="1" applyBorder="1" applyAlignment="1">
      <alignment horizontal="right"/>
    </xf>
    <xf numFmtId="43" fontId="12" fillId="0" borderId="13" xfId="1" applyFont="1" applyBorder="1"/>
    <xf numFmtId="0" fontId="13" fillId="0" borderId="0" xfId="0" applyFont="1" applyAlignment="1">
      <alignment horizontal="center"/>
    </xf>
    <xf numFmtId="0" fontId="0" fillId="0" borderId="13" xfId="0" applyBorder="1"/>
    <xf numFmtId="0" fontId="12" fillId="0" borderId="14" xfId="0" applyFont="1" applyBorder="1" applyAlignment="1">
      <alignment horizontal="center"/>
    </xf>
    <xf numFmtId="43" fontId="12" fillId="0" borderId="0" xfId="1" applyFont="1" applyBorder="1"/>
    <xf numFmtId="43" fontId="12" fillId="0" borderId="0" xfId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0</xdr:row>
      <xdr:rowOff>0</xdr:rowOff>
    </xdr:from>
    <xdr:to>
      <xdr:col>4</xdr:col>
      <xdr:colOff>1504951</xdr:colOff>
      <xdr:row>5</xdr:row>
      <xdr:rowOff>126782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3E2893-89AF-4B03-9585-4A198A129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0"/>
          <a:ext cx="1009651" cy="1079282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0</xdr:row>
      <xdr:rowOff>142875</xdr:rowOff>
    </xdr:from>
    <xdr:to>
      <xdr:col>3</xdr:col>
      <xdr:colOff>1324261</xdr:colOff>
      <xdr:row>5</xdr:row>
      <xdr:rowOff>131465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B11E04-3479-434B-B2CF-13BADE546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142875"/>
          <a:ext cx="3200686" cy="94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BAC9C-190C-435E-A2FA-56B0221FE0D1}">
  <dimension ref="B7:G885"/>
  <sheetViews>
    <sheetView tabSelected="1" topLeftCell="A853" workbookViewId="0">
      <selection activeCell="D881" sqref="D881"/>
    </sheetView>
  </sheetViews>
  <sheetFormatPr baseColWidth="10" defaultRowHeight="15" x14ac:dyDescent="0.25"/>
  <cols>
    <col min="1" max="1" width="7.7109375" customWidth="1"/>
    <col min="3" max="3" width="15.5703125" customWidth="1"/>
    <col min="4" max="4" width="48.140625" customWidth="1"/>
    <col min="5" max="5" width="25" customWidth="1"/>
    <col min="6" max="6" width="7.7109375" customWidth="1"/>
    <col min="7" max="7" width="13.140625" bestFit="1" customWidth="1"/>
  </cols>
  <sheetData>
    <row r="7" spans="2:5" ht="23.25" x14ac:dyDescent="0.25">
      <c r="B7" s="1" t="s">
        <v>0</v>
      </c>
      <c r="C7" s="1"/>
      <c r="D7" s="1"/>
      <c r="E7" s="1"/>
    </row>
    <row r="8" spans="2:5" ht="23.25" x14ac:dyDescent="0.35">
      <c r="B8" s="2" t="s">
        <v>1</v>
      </c>
      <c r="C8" s="2"/>
      <c r="D8" s="2"/>
      <c r="E8" s="2"/>
    </row>
    <row r="9" spans="2:5" ht="20.25" x14ac:dyDescent="0.25">
      <c r="B9" s="3" t="s">
        <v>2</v>
      </c>
      <c r="C9" s="3"/>
      <c r="D9" s="3"/>
      <c r="E9" s="3"/>
    </row>
    <row r="10" spans="2:5" ht="20.25" x14ac:dyDescent="0.25">
      <c r="B10" s="4"/>
      <c r="C10" s="4"/>
      <c r="D10" s="4"/>
      <c r="E10" s="4"/>
    </row>
    <row r="11" spans="2:5" ht="21" thickBot="1" x14ac:dyDescent="0.3">
      <c r="B11" s="4"/>
      <c r="C11" s="4"/>
      <c r="D11" s="4"/>
      <c r="E11" s="4"/>
    </row>
    <row r="12" spans="2:5" ht="17.25" thickBot="1" x14ac:dyDescent="0.3">
      <c r="B12" s="5" t="s">
        <v>3</v>
      </c>
      <c r="C12" s="6"/>
      <c r="D12" s="7" t="s">
        <v>4</v>
      </c>
      <c r="E12" s="8" t="s">
        <v>5</v>
      </c>
    </row>
    <row r="13" spans="2:5" ht="16.5" x14ac:dyDescent="0.25">
      <c r="B13" s="9"/>
      <c r="C13" s="10"/>
      <c r="D13" s="11" t="s">
        <v>6</v>
      </c>
      <c r="E13" s="12">
        <f>E14+E505+E518</f>
        <v>6893736.7300000004</v>
      </c>
    </row>
    <row r="14" spans="2:5" ht="16.5" x14ac:dyDescent="0.25">
      <c r="B14" s="13"/>
      <c r="C14" s="14"/>
      <c r="D14" s="15" t="s">
        <v>7</v>
      </c>
      <c r="E14" s="12">
        <f>E15+E150+E447+E468+E92+E366+E471</f>
        <v>2347952.92</v>
      </c>
    </row>
    <row r="15" spans="2:5" ht="16.5" x14ac:dyDescent="0.25">
      <c r="B15" s="13"/>
      <c r="C15" s="14"/>
      <c r="D15" s="15" t="s">
        <v>8</v>
      </c>
      <c r="E15" s="12">
        <f>SUM(E16:E91)</f>
        <v>890693.35999999987</v>
      </c>
    </row>
    <row r="16" spans="2:5" ht="33" x14ac:dyDescent="0.25">
      <c r="B16" s="13"/>
      <c r="C16" s="14"/>
      <c r="D16" s="16" t="s">
        <v>9</v>
      </c>
      <c r="E16" s="17">
        <v>149060</v>
      </c>
    </row>
    <row r="17" spans="2:5" ht="49.5" x14ac:dyDescent="0.25">
      <c r="B17" s="13"/>
      <c r="C17" s="14"/>
      <c r="D17" s="16" t="s">
        <v>10</v>
      </c>
      <c r="E17" s="17">
        <v>20648</v>
      </c>
    </row>
    <row r="18" spans="2:5" ht="16.5" x14ac:dyDescent="0.25">
      <c r="B18" s="13"/>
      <c r="C18" s="14"/>
      <c r="D18" s="16" t="s">
        <v>11</v>
      </c>
      <c r="E18" s="17">
        <v>2836.2</v>
      </c>
    </row>
    <row r="19" spans="2:5" ht="16.5" x14ac:dyDescent="0.25">
      <c r="B19" s="13"/>
      <c r="C19" s="14"/>
      <c r="D19" s="16" t="s">
        <v>12</v>
      </c>
      <c r="E19" s="17">
        <v>1129</v>
      </c>
    </row>
    <row r="20" spans="2:5" ht="16.5" x14ac:dyDescent="0.25">
      <c r="B20" s="13"/>
      <c r="C20" s="14"/>
      <c r="D20" s="16" t="s">
        <v>13</v>
      </c>
      <c r="E20" s="17">
        <v>3828</v>
      </c>
    </row>
    <row r="21" spans="2:5" ht="16.5" x14ac:dyDescent="0.25">
      <c r="B21" s="13"/>
      <c r="C21" s="14"/>
      <c r="D21" s="16" t="s">
        <v>14</v>
      </c>
      <c r="E21" s="17">
        <v>10111.719999999999</v>
      </c>
    </row>
    <row r="22" spans="2:5" ht="16.5" x14ac:dyDescent="0.25">
      <c r="B22" s="13"/>
      <c r="C22" s="14"/>
      <c r="D22" s="16" t="s">
        <v>15</v>
      </c>
      <c r="E22" s="17">
        <v>10111.719999999999</v>
      </c>
    </row>
    <row r="23" spans="2:5" ht="16.5" x14ac:dyDescent="0.25">
      <c r="B23" s="13"/>
      <c r="C23" s="14"/>
      <c r="D23" s="16" t="s">
        <v>16</v>
      </c>
      <c r="E23" s="17">
        <v>331.76</v>
      </c>
    </row>
    <row r="24" spans="2:5" ht="16.5" x14ac:dyDescent="0.25">
      <c r="B24" s="13"/>
      <c r="C24" s="14"/>
      <c r="D24" s="16" t="s">
        <v>17</v>
      </c>
      <c r="E24" s="17">
        <v>7319.6</v>
      </c>
    </row>
    <row r="25" spans="2:5" ht="16.5" x14ac:dyDescent="0.25">
      <c r="B25" s="13"/>
      <c r="C25" s="14"/>
      <c r="D25" s="16" t="s">
        <v>18</v>
      </c>
      <c r="E25" s="17">
        <v>1797.91</v>
      </c>
    </row>
    <row r="26" spans="2:5" ht="16.5" x14ac:dyDescent="0.25">
      <c r="B26" s="13"/>
      <c r="C26" s="14"/>
      <c r="D26" s="16" t="s">
        <v>19</v>
      </c>
      <c r="E26" s="17">
        <v>986</v>
      </c>
    </row>
    <row r="27" spans="2:5" ht="16.5" x14ac:dyDescent="0.25">
      <c r="B27" s="13"/>
      <c r="C27" s="14"/>
      <c r="D27" s="16" t="s">
        <v>20</v>
      </c>
      <c r="E27" s="17">
        <v>2447.5100000000002</v>
      </c>
    </row>
    <row r="28" spans="2:5" ht="16.5" x14ac:dyDescent="0.25">
      <c r="B28" s="13"/>
      <c r="C28" s="14"/>
      <c r="D28" s="16" t="s">
        <v>21</v>
      </c>
      <c r="E28" s="17">
        <v>1699.01</v>
      </c>
    </row>
    <row r="29" spans="2:5" ht="16.5" x14ac:dyDescent="0.25">
      <c r="B29" s="13"/>
      <c r="C29" s="14"/>
      <c r="D29" s="16" t="s">
        <v>22</v>
      </c>
      <c r="E29" s="17">
        <v>974.4</v>
      </c>
    </row>
    <row r="30" spans="2:5" ht="16.5" x14ac:dyDescent="0.25">
      <c r="B30" s="13"/>
      <c r="C30" s="14"/>
      <c r="D30" s="16" t="s">
        <v>23</v>
      </c>
      <c r="E30" s="17">
        <v>3595.81</v>
      </c>
    </row>
    <row r="31" spans="2:5" ht="16.5" x14ac:dyDescent="0.25">
      <c r="B31" s="13"/>
      <c r="C31" s="14"/>
      <c r="D31" s="16" t="s">
        <v>24</v>
      </c>
      <c r="E31" s="17">
        <v>2542.7199999999998</v>
      </c>
    </row>
    <row r="32" spans="2:5" ht="16.5" x14ac:dyDescent="0.25">
      <c r="B32" s="13"/>
      <c r="C32" s="14"/>
      <c r="D32" s="16" t="s">
        <v>24</v>
      </c>
      <c r="E32" s="17">
        <v>2542.7199999999998</v>
      </c>
    </row>
    <row r="33" spans="2:5" ht="16.5" x14ac:dyDescent="0.25">
      <c r="B33" s="13"/>
      <c r="C33" s="14"/>
      <c r="D33" s="16" t="s">
        <v>25</v>
      </c>
      <c r="E33" s="17">
        <v>1797.91</v>
      </c>
    </row>
    <row r="34" spans="2:5" ht="16.5" x14ac:dyDescent="0.25">
      <c r="B34" s="13"/>
      <c r="C34" s="14"/>
      <c r="D34" s="16" t="s">
        <v>26</v>
      </c>
      <c r="E34" s="17">
        <v>10111.719999999999</v>
      </c>
    </row>
    <row r="35" spans="2:5" ht="16.5" x14ac:dyDescent="0.25">
      <c r="B35" s="13"/>
      <c r="C35" s="14"/>
      <c r="D35" s="16" t="s">
        <v>26</v>
      </c>
      <c r="E35" s="17">
        <v>10111.719999999999</v>
      </c>
    </row>
    <row r="36" spans="2:5" ht="16.5" x14ac:dyDescent="0.25">
      <c r="B36" s="13"/>
      <c r="C36" s="14"/>
      <c r="D36" s="16" t="s">
        <v>26</v>
      </c>
      <c r="E36" s="17">
        <v>10111.719999999999</v>
      </c>
    </row>
    <row r="37" spans="2:5" ht="16.5" x14ac:dyDescent="0.25">
      <c r="B37" s="13"/>
      <c r="C37" s="14"/>
      <c r="D37" s="16" t="s">
        <v>27</v>
      </c>
      <c r="E37" s="17">
        <v>12203.2</v>
      </c>
    </row>
    <row r="38" spans="2:5" ht="16.5" x14ac:dyDescent="0.25">
      <c r="B38" s="13"/>
      <c r="C38" s="14"/>
      <c r="D38" s="16" t="s">
        <v>26</v>
      </c>
      <c r="E38" s="17">
        <v>34069.199999999997</v>
      </c>
    </row>
    <row r="39" spans="2:5" ht="16.5" x14ac:dyDescent="0.25">
      <c r="B39" s="13"/>
      <c r="C39" s="14"/>
      <c r="D39" s="16" t="s">
        <v>28</v>
      </c>
      <c r="E39" s="17">
        <v>1890.8</v>
      </c>
    </row>
    <row r="40" spans="2:5" ht="16.5" x14ac:dyDescent="0.25">
      <c r="B40" s="13"/>
      <c r="C40" s="14"/>
      <c r="D40" s="16" t="s">
        <v>18</v>
      </c>
      <c r="E40" s="17">
        <v>1797.91</v>
      </c>
    </row>
    <row r="41" spans="2:5" ht="16.5" x14ac:dyDescent="0.25">
      <c r="B41" s="13"/>
      <c r="C41" s="14"/>
      <c r="D41" s="16" t="s">
        <v>29</v>
      </c>
      <c r="E41" s="17">
        <v>2468.71</v>
      </c>
    </row>
    <row r="42" spans="2:5" ht="16.5" x14ac:dyDescent="0.25">
      <c r="B42" s="13"/>
      <c r="C42" s="14"/>
      <c r="D42" s="16" t="s">
        <v>26</v>
      </c>
      <c r="E42" s="17">
        <v>12832.85</v>
      </c>
    </row>
    <row r="43" spans="2:5" ht="16.5" x14ac:dyDescent="0.25">
      <c r="B43" s="13"/>
      <c r="C43" s="14"/>
      <c r="D43" s="16" t="s">
        <v>26</v>
      </c>
      <c r="E43" s="17">
        <v>10575.72</v>
      </c>
    </row>
    <row r="44" spans="2:5" ht="16.5" x14ac:dyDescent="0.25">
      <c r="B44" s="13"/>
      <c r="C44" s="14"/>
      <c r="D44" s="16" t="s">
        <v>30</v>
      </c>
      <c r="E44" s="17">
        <v>9512</v>
      </c>
    </row>
    <row r="45" spans="2:5" ht="16.5" x14ac:dyDescent="0.25">
      <c r="B45" s="13"/>
      <c r="C45" s="14"/>
      <c r="D45" s="16" t="s">
        <v>26</v>
      </c>
      <c r="E45" s="17">
        <v>10575.72</v>
      </c>
    </row>
    <row r="46" spans="2:5" ht="16.5" x14ac:dyDescent="0.25">
      <c r="B46" s="13"/>
      <c r="C46" s="14"/>
      <c r="D46" s="16" t="s">
        <v>26</v>
      </c>
      <c r="E46" s="17">
        <v>10575.72</v>
      </c>
    </row>
    <row r="47" spans="2:5" ht="16.5" x14ac:dyDescent="0.25">
      <c r="B47" s="13"/>
      <c r="C47" s="14"/>
      <c r="D47" s="16" t="s">
        <v>31</v>
      </c>
      <c r="E47" s="17">
        <v>5309.33</v>
      </c>
    </row>
    <row r="48" spans="2:5" ht="16.5" x14ac:dyDescent="0.25">
      <c r="B48" s="13"/>
      <c r="C48" s="14"/>
      <c r="D48" s="16" t="s">
        <v>32</v>
      </c>
      <c r="E48" s="17">
        <v>3359.36</v>
      </c>
    </row>
    <row r="49" spans="2:5" ht="16.5" x14ac:dyDescent="0.25">
      <c r="B49" s="13"/>
      <c r="C49" s="14"/>
      <c r="D49" s="16" t="s">
        <v>29</v>
      </c>
      <c r="E49" s="17">
        <v>1888.71</v>
      </c>
    </row>
    <row r="50" spans="2:5" ht="16.5" x14ac:dyDescent="0.25">
      <c r="B50" s="13"/>
      <c r="C50" s="14"/>
      <c r="D50" s="16" t="s">
        <v>26</v>
      </c>
      <c r="E50" s="17">
        <v>11672.85</v>
      </c>
    </row>
    <row r="51" spans="2:5" ht="16.5" x14ac:dyDescent="0.25">
      <c r="B51" s="13"/>
      <c r="C51" s="14"/>
      <c r="D51" s="16" t="s">
        <v>33</v>
      </c>
      <c r="E51" s="17">
        <v>38776.019999999997</v>
      </c>
    </row>
    <row r="52" spans="2:5" ht="16.5" x14ac:dyDescent="0.25">
      <c r="B52" s="13"/>
      <c r="C52" s="14"/>
      <c r="D52" s="16" t="s">
        <v>26</v>
      </c>
      <c r="E52" s="17">
        <v>8255.7199999999993</v>
      </c>
    </row>
    <row r="53" spans="2:5" ht="16.5" x14ac:dyDescent="0.25">
      <c r="B53" s="13"/>
      <c r="C53" s="14"/>
      <c r="D53" s="16" t="s">
        <v>34</v>
      </c>
      <c r="E53" s="17">
        <v>21151.439999999999</v>
      </c>
    </row>
    <row r="54" spans="2:5" ht="16.5" x14ac:dyDescent="0.25">
      <c r="B54" s="13"/>
      <c r="C54" s="14"/>
      <c r="D54" s="16" t="s">
        <v>35</v>
      </c>
      <c r="E54" s="17">
        <v>10438.84</v>
      </c>
    </row>
    <row r="55" spans="2:5" ht="16.5" x14ac:dyDescent="0.25">
      <c r="B55" s="13"/>
      <c r="C55" s="14"/>
      <c r="D55" s="16" t="s">
        <v>36</v>
      </c>
      <c r="E55" s="17">
        <v>7540</v>
      </c>
    </row>
    <row r="56" spans="2:5" ht="16.5" x14ac:dyDescent="0.25">
      <c r="B56" s="13"/>
      <c r="C56" s="14"/>
      <c r="D56" s="16" t="s">
        <v>37</v>
      </c>
      <c r="E56" s="17">
        <v>3354.72</v>
      </c>
    </row>
    <row r="57" spans="2:5" ht="17.25" thickBot="1" x14ac:dyDescent="0.3">
      <c r="B57" s="13"/>
      <c r="C57" s="14"/>
      <c r="D57" s="16" t="s">
        <v>38</v>
      </c>
      <c r="E57" s="17">
        <v>8081.72</v>
      </c>
    </row>
    <row r="58" spans="2:5" ht="17.25" thickBot="1" x14ac:dyDescent="0.3">
      <c r="B58" s="5" t="s">
        <v>3</v>
      </c>
      <c r="C58" s="6"/>
      <c r="D58" s="7" t="s">
        <v>4</v>
      </c>
      <c r="E58" s="8" t="s">
        <v>5</v>
      </c>
    </row>
    <row r="59" spans="2:5" ht="16.5" x14ac:dyDescent="0.25">
      <c r="B59" s="13"/>
      <c r="C59" s="14"/>
      <c r="D59" s="16" t="s">
        <v>38</v>
      </c>
      <c r="E59" s="17">
        <v>8081.72</v>
      </c>
    </row>
    <row r="60" spans="2:5" ht="16.5" x14ac:dyDescent="0.25">
      <c r="B60" s="13"/>
      <c r="C60" s="14"/>
      <c r="D60" s="16" t="s">
        <v>38</v>
      </c>
      <c r="E60" s="17">
        <v>8081.72</v>
      </c>
    </row>
    <row r="61" spans="2:5" ht="16.5" x14ac:dyDescent="0.25">
      <c r="B61" s="13"/>
      <c r="C61" s="14"/>
      <c r="D61" s="16" t="s">
        <v>26</v>
      </c>
      <c r="E61" s="17">
        <v>9520</v>
      </c>
    </row>
    <row r="62" spans="2:5" ht="16.5" x14ac:dyDescent="0.25">
      <c r="B62" s="13"/>
      <c r="C62" s="14"/>
      <c r="D62" s="16" t="s">
        <v>26</v>
      </c>
      <c r="E62" s="17">
        <v>9520</v>
      </c>
    </row>
    <row r="63" spans="2:5" ht="16.5" x14ac:dyDescent="0.25">
      <c r="B63" s="13"/>
      <c r="C63" s="14"/>
      <c r="D63" s="16" t="s">
        <v>26</v>
      </c>
      <c r="E63" s="17">
        <v>9520</v>
      </c>
    </row>
    <row r="64" spans="2:5" ht="16.5" x14ac:dyDescent="0.25">
      <c r="B64" s="13"/>
      <c r="C64" s="14"/>
      <c r="D64" s="16" t="s">
        <v>26</v>
      </c>
      <c r="E64" s="17">
        <v>9520</v>
      </c>
    </row>
    <row r="65" spans="2:5" ht="16.5" x14ac:dyDescent="0.25">
      <c r="B65" s="13"/>
      <c r="C65" s="14"/>
      <c r="D65" s="16" t="s">
        <v>26</v>
      </c>
      <c r="E65" s="17">
        <v>9520</v>
      </c>
    </row>
    <row r="66" spans="2:5" ht="16.5" x14ac:dyDescent="0.25">
      <c r="B66" s="13"/>
      <c r="C66" s="14"/>
      <c r="D66" s="16" t="s">
        <v>26</v>
      </c>
      <c r="E66" s="17">
        <v>7603.83</v>
      </c>
    </row>
    <row r="67" spans="2:5" ht="16.5" x14ac:dyDescent="0.25">
      <c r="B67" s="13"/>
      <c r="C67" s="14"/>
      <c r="D67" s="16" t="s">
        <v>26</v>
      </c>
      <c r="E67" s="17">
        <v>7603.83</v>
      </c>
    </row>
    <row r="68" spans="2:5" ht="16.5" x14ac:dyDescent="0.25">
      <c r="B68" s="13"/>
      <c r="C68" s="14"/>
      <c r="D68" s="16" t="s">
        <v>26</v>
      </c>
      <c r="E68" s="17">
        <v>9938.89</v>
      </c>
    </row>
    <row r="69" spans="2:5" ht="16.5" x14ac:dyDescent="0.25">
      <c r="B69" s="13"/>
      <c r="C69" s="14"/>
      <c r="D69" s="16" t="s">
        <v>26</v>
      </c>
      <c r="E69" s="17">
        <v>9938.89</v>
      </c>
    </row>
    <row r="70" spans="2:5" ht="16.5" x14ac:dyDescent="0.25">
      <c r="B70" s="13"/>
      <c r="C70" s="14"/>
      <c r="D70" s="16" t="s">
        <v>26</v>
      </c>
      <c r="E70" s="17">
        <v>9938.89</v>
      </c>
    </row>
    <row r="71" spans="2:5" ht="16.5" x14ac:dyDescent="0.25">
      <c r="B71" s="13"/>
      <c r="C71" s="14"/>
      <c r="D71" s="16" t="s">
        <v>26</v>
      </c>
      <c r="E71" s="17">
        <v>9938.89</v>
      </c>
    </row>
    <row r="72" spans="2:5" ht="16.5" x14ac:dyDescent="0.25">
      <c r="B72" s="13"/>
      <c r="C72" s="14"/>
      <c r="D72" s="16" t="s">
        <v>26</v>
      </c>
      <c r="E72" s="17">
        <v>9938.89</v>
      </c>
    </row>
    <row r="73" spans="2:5" ht="16.5" x14ac:dyDescent="0.25">
      <c r="B73" s="13"/>
      <c r="C73" s="14"/>
      <c r="D73" s="16" t="s">
        <v>26</v>
      </c>
      <c r="E73" s="17">
        <v>9938.89</v>
      </c>
    </row>
    <row r="74" spans="2:5" ht="16.5" x14ac:dyDescent="0.25">
      <c r="B74" s="13"/>
      <c r="C74" s="14"/>
      <c r="D74" s="16" t="s">
        <v>39</v>
      </c>
      <c r="E74" s="17">
        <v>649.99</v>
      </c>
    </row>
    <row r="75" spans="2:5" ht="16.5" x14ac:dyDescent="0.25">
      <c r="B75" s="13"/>
      <c r="C75" s="14"/>
      <c r="D75" s="16" t="s">
        <v>39</v>
      </c>
      <c r="E75" s="17">
        <v>649.99</v>
      </c>
    </row>
    <row r="76" spans="2:5" ht="16.5" x14ac:dyDescent="0.25">
      <c r="B76" s="13"/>
      <c r="C76" s="14"/>
      <c r="D76" s="16" t="s">
        <v>39</v>
      </c>
      <c r="E76" s="17">
        <v>649.99</v>
      </c>
    </row>
    <row r="77" spans="2:5" ht="16.5" x14ac:dyDescent="0.25">
      <c r="B77" s="13"/>
      <c r="C77" s="14"/>
      <c r="D77" s="16" t="s">
        <v>39</v>
      </c>
      <c r="E77" s="17">
        <v>649.99</v>
      </c>
    </row>
    <row r="78" spans="2:5" ht="16.5" x14ac:dyDescent="0.25">
      <c r="B78" s="13"/>
      <c r="C78" s="14"/>
      <c r="D78" s="16" t="s">
        <v>39</v>
      </c>
      <c r="E78" s="17">
        <v>649.99</v>
      </c>
    </row>
    <row r="79" spans="2:5" ht="16.5" x14ac:dyDescent="0.25">
      <c r="B79" s="13"/>
      <c r="C79" s="14"/>
      <c r="D79" s="16" t="s">
        <v>40</v>
      </c>
      <c r="E79" s="17">
        <v>3260.01</v>
      </c>
    </row>
    <row r="80" spans="2:5" ht="16.5" x14ac:dyDescent="0.25">
      <c r="B80" s="13"/>
      <c r="C80" s="14"/>
      <c r="D80" s="16" t="s">
        <v>41</v>
      </c>
      <c r="E80" s="17">
        <v>3240</v>
      </c>
    </row>
    <row r="81" spans="2:6" ht="16.5" x14ac:dyDescent="0.25">
      <c r="B81" s="13"/>
      <c r="C81" s="14"/>
      <c r="D81" s="16" t="s">
        <v>41</v>
      </c>
      <c r="E81" s="17">
        <v>3240</v>
      </c>
    </row>
    <row r="82" spans="2:6" ht="16.5" x14ac:dyDescent="0.25">
      <c r="B82" s="13"/>
      <c r="C82" s="14"/>
      <c r="D82" s="16" t="s">
        <v>41</v>
      </c>
      <c r="E82" s="17">
        <v>3240</v>
      </c>
    </row>
    <row r="83" spans="2:6" ht="16.5" x14ac:dyDescent="0.25">
      <c r="B83" s="13"/>
      <c r="C83" s="14"/>
      <c r="D83" s="16" t="s">
        <v>42</v>
      </c>
      <c r="E83" s="17">
        <v>1499</v>
      </c>
    </row>
    <row r="84" spans="2:6" ht="16.5" x14ac:dyDescent="0.25">
      <c r="B84" s="13"/>
      <c r="C84" s="14"/>
      <c r="D84" s="16" t="s">
        <v>43</v>
      </c>
      <c r="E84" s="17">
        <v>999</v>
      </c>
    </row>
    <row r="85" spans="2:6" ht="16.5" x14ac:dyDescent="0.25">
      <c r="B85" s="13"/>
      <c r="C85" s="14"/>
      <c r="D85" s="16" t="s">
        <v>43</v>
      </c>
      <c r="E85" s="17">
        <v>999</v>
      </c>
    </row>
    <row r="86" spans="2:6" ht="16.5" x14ac:dyDescent="0.25">
      <c r="B86" s="13"/>
      <c r="C86" s="14"/>
      <c r="D86" s="16" t="s">
        <v>44</v>
      </c>
      <c r="E86" s="17">
        <v>9999</v>
      </c>
    </row>
    <row r="87" spans="2:6" ht="16.5" x14ac:dyDescent="0.25">
      <c r="B87" s="13"/>
      <c r="C87" s="14"/>
      <c r="D87" s="16" t="s">
        <v>44</v>
      </c>
      <c r="E87" s="17">
        <v>9999</v>
      </c>
    </row>
    <row r="88" spans="2:6" ht="16.5" x14ac:dyDescent="0.25">
      <c r="B88" s="13"/>
      <c r="C88" s="14"/>
      <c r="D88" s="16" t="s">
        <v>26</v>
      </c>
      <c r="E88" s="17">
        <v>21777.5</v>
      </c>
    </row>
    <row r="89" spans="2:6" ht="16.5" x14ac:dyDescent="0.25">
      <c r="B89" s="13"/>
      <c r="C89" s="14"/>
      <c r="D89" s="16" t="s">
        <v>26</v>
      </c>
      <c r="E89" s="17">
        <v>21667.200000000001</v>
      </c>
    </row>
    <row r="90" spans="2:6" ht="16.5" x14ac:dyDescent="0.25">
      <c r="B90" s="13"/>
      <c r="C90" s="14"/>
      <c r="D90" s="16" t="s">
        <v>45</v>
      </c>
      <c r="E90" s="17">
        <v>550</v>
      </c>
    </row>
    <row r="91" spans="2:6" ht="16.5" x14ac:dyDescent="0.25">
      <c r="B91" s="13"/>
      <c r="C91" s="14"/>
      <c r="D91" s="16" t="s">
        <v>46</v>
      </c>
      <c r="E91" s="17">
        <v>187943.57</v>
      </c>
    </row>
    <row r="92" spans="2:6" ht="16.5" x14ac:dyDescent="0.25">
      <c r="B92" s="13"/>
      <c r="C92" s="14"/>
      <c r="D92" s="15" t="s">
        <v>47</v>
      </c>
      <c r="E92" s="18">
        <f>SUM(E93:E148)</f>
        <v>382452</v>
      </c>
    </row>
    <row r="93" spans="2:6" ht="33" x14ac:dyDescent="0.25">
      <c r="B93" s="13"/>
      <c r="C93" s="14"/>
      <c r="D93" s="19" t="s">
        <v>48</v>
      </c>
      <c r="E93" s="20">
        <v>20068</v>
      </c>
      <c r="F93" s="21"/>
    </row>
    <row r="94" spans="2:6" ht="33" x14ac:dyDescent="0.25">
      <c r="B94" s="13"/>
      <c r="C94" s="14"/>
      <c r="D94" s="19" t="s">
        <v>48</v>
      </c>
      <c r="E94" s="20">
        <v>20068</v>
      </c>
      <c r="F94" s="21"/>
    </row>
    <row r="95" spans="2:6" ht="33" x14ac:dyDescent="0.25">
      <c r="B95" s="13"/>
      <c r="C95" s="14"/>
      <c r="D95" s="19" t="s">
        <v>48</v>
      </c>
      <c r="E95" s="20">
        <v>20068</v>
      </c>
      <c r="F95" s="21"/>
    </row>
    <row r="96" spans="2:6" ht="33" x14ac:dyDescent="0.25">
      <c r="B96" s="13"/>
      <c r="C96" s="14"/>
      <c r="D96" s="19" t="s">
        <v>48</v>
      </c>
      <c r="E96" s="20">
        <v>20068</v>
      </c>
      <c r="F96" s="21"/>
    </row>
    <row r="97" spans="2:6" ht="33" x14ac:dyDescent="0.25">
      <c r="B97" s="13"/>
      <c r="C97" s="14"/>
      <c r="D97" s="19" t="s">
        <v>48</v>
      </c>
      <c r="E97" s="20">
        <v>20068</v>
      </c>
      <c r="F97" s="21"/>
    </row>
    <row r="98" spans="2:6" ht="33" x14ac:dyDescent="0.25">
      <c r="B98" s="13"/>
      <c r="C98" s="14"/>
      <c r="D98" s="19" t="s">
        <v>48</v>
      </c>
      <c r="E98" s="20">
        <v>20068</v>
      </c>
      <c r="F98" s="21"/>
    </row>
    <row r="99" spans="2:6" ht="33" x14ac:dyDescent="0.25">
      <c r="B99" s="13"/>
      <c r="C99" s="14"/>
      <c r="D99" s="19" t="s">
        <v>48</v>
      </c>
      <c r="E99" s="20">
        <v>20068</v>
      </c>
      <c r="F99" s="21"/>
    </row>
    <row r="100" spans="2:6" ht="33" x14ac:dyDescent="0.25">
      <c r="B100" s="13"/>
      <c r="C100" s="14"/>
      <c r="D100" s="19" t="s">
        <v>48</v>
      </c>
      <c r="E100" s="20">
        <v>20068</v>
      </c>
      <c r="F100" s="21"/>
    </row>
    <row r="101" spans="2:6" ht="33" x14ac:dyDescent="0.25">
      <c r="B101" s="13"/>
      <c r="C101" s="14"/>
      <c r="D101" s="19" t="s">
        <v>48</v>
      </c>
      <c r="E101" s="20">
        <v>20068</v>
      </c>
      <c r="F101" s="21"/>
    </row>
    <row r="102" spans="2:6" ht="33" x14ac:dyDescent="0.25">
      <c r="B102" s="13"/>
      <c r="C102" s="14"/>
      <c r="D102" s="19" t="s">
        <v>48</v>
      </c>
      <c r="E102" s="20">
        <v>20068</v>
      </c>
      <c r="F102" s="21"/>
    </row>
    <row r="103" spans="2:6" ht="33" x14ac:dyDescent="0.25">
      <c r="B103" s="13"/>
      <c r="C103" s="14"/>
      <c r="D103" s="19" t="s">
        <v>48</v>
      </c>
      <c r="E103" s="20">
        <v>20068</v>
      </c>
      <c r="F103" s="21"/>
    </row>
    <row r="104" spans="2:6" ht="33" x14ac:dyDescent="0.25">
      <c r="B104" s="13"/>
      <c r="C104" s="14"/>
      <c r="D104" s="19" t="s">
        <v>48</v>
      </c>
      <c r="E104" s="20">
        <v>20068</v>
      </c>
      <c r="F104" s="21"/>
    </row>
    <row r="105" spans="2:6" ht="33.75" thickBot="1" x14ac:dyDescent="0.3">
      <c r="B105" s="13"/>
      <c r="C105" s="14"/>
      <c r="D105" s="19" t="s">
        <v>48</v>
      </c>
      <c r="E105" s="20">
        <v>20068</v>
      </c>
      <c r="F105" s="21"/>
    </row>
    <row r="106" spans="2:6" ht="17.25" thickBot="1" x14ac:dyDescent="0.3">
      <c r="B106" s="5" t="s">
        <v>3</v>
      </c>
      <c r="C106" s="6"/>
      <c r="D106" s="7" t="s">
        <v>4</v>
      </c>
      <c r="E106" s="8" t="s">
        <v>5</v>
      </c>
      <c r="F106" s="21"/>
    </row>
    <row r="107" spans="2:6" ht="33" x14ac:dyDescent="0.25">
      <c r="B107" s="13"/>
      <c r="C107" s="14"/>
      <c r="D107" s="19" t="s">
        <v>48</v>
      </c>
      <c r="E107" s="20">
        <v>20068</v>
      </c>
      <c r="F107" s="21"/>
    </row>
    <row r="108" spans="2:6" ht="33" x14ac:dyDescent="0.25">
      <c r="B108" s="13"/>
      <c r="C108" s="14"/>
      <c r="D108" s="19" t="s">
        <v>49</v>
      </c>
      <c r="E108" s="20">
        <f>7000*1.16</f>
        <v>8119.9999999999991</v>
      </c>
      <c r="F108" s="21"/>
    </row>
    <row r="109" spans="2:6" ht="33" x14ac:dyDescent="0.25">
      <c r="B109" s="13"/>
      <c r="C109" s="14"/>
      <c r="D109" s="19" t="s">
        <v>50</v>
      </c>
      <c r="E109" s="20">
        <f>12500*1.16</f>
        <v>14499.999999999998</v>
      </c>
      <c r="F109" s="21"/>
    </row>
    <row r="110" spans="2:6" ht="33" x14ac:dyDescent="0.25">
      <c r="B110" s="13"/>
      <c r="C110" s="14"/>
      <c r="D110" s="19" t="s">
        <v>50</v>
      </c>
      <c r="E110" s="20">
        <v>14500</v>
      </c>
      <c r="F110" s="21"/>
    </row>
    <row r="111" spans="2:6" ht="33" x14ac:dyDescent="0.25">
      <c r="B111" s="13"/>
      <c r="C111" s="14"/>
      <c r="D111" s="19" t="s">
        <v>51</v>
      </c>
      <c r="E111" s="20">
        <f>1500*1.16</f>
        <v>1739.9999999999998</v>
      </c>
      <c r="F111" s="21"/>
    </row>
    <row r="112" spans="2:6" ht="33" x14ac:dyDescent="0.25">
      <c r="B112" s="13"/>
      <c r="C112" s="14"/>
      <c r="D112" s="19" t="s">
        <v>51</v>
      </c>
      <c r="E112" s="20">
        <f t="shared" ref="E112:E148" si="0">1500*1.16</f>
        <v>1739.9999999999998</v>
      </c>
      <c r="F112" s="21"/>
    </row>
    <row r="113" spans="2:6" ht="33" x14ac:dyDescent="0.25">
      <c r="B113" s="13"/>
      <c r="C113" s="14"/>
      <c r="D113" s="19" t="s">
        <v>51</v>
      </c>
      <c r="E113" s="20">
        <f t="shared" si="0"/>
        <v>1739.9999999999998</v>
      </c>
      <c r="F113" s="21"/>
    </row>
    <row r="114" spans="2:6" ht="33" x14ac:dyDescent="0.25">
      <c r="B114" s="13"/>
      <c r="C114" s="14"/>
      <c r="D114" s="19" t="s">
        <v>51</v>
      </c>
      <c r="E114" s="20">
        <f t="shared" si="0"/>
        <v>1739.9999999999998</v>
      </c>
      <c r="F114" s="21"/>
    </row>
    <row r="115" spans="2:6" ht="33" x14ac:dyDescent="0.25">
      <c r="B115" s="13"/>
      <c r="C115" s="14"/>
      <c r="D115" s="19" t="s">
        <v>51</v>
      </c>
      <c r="E115" s="20">
        <f t="shared" si="0"/>
        <v>1739.9999999999998</v>
      </c>
      <c r="F115" s="21"/>
    </row>
    <row r="116" spans="2:6" ht="33" x14ac:dyDescent="0.25">
      <c r="B116" s="13"/>
      <c r="C116" s="14"/>
      <c r="D116" s="19" t="s">
        <v>51</v>
      </c>
      <c r="E116" s="20">
        <f t="shared" si="0"/>
        <v>1739.9999999999998</v>
      </c>
      <c r="F116" s="21"/>
    </row>
    <row r="117" spans="2:6" ht="33" x14ac:dyDescent="0.25">
      <c r="B117" s="13"/>
      <c r="C117" s="14"/>
      <c r="D117" s="19" t="s">
        <v>51</v>
      </c>
      <c r="E117" s="20">
        <f t="shared" si="0"/>
        <v>1739.9999999999998</v>
      </c>
      <c r="F117" s="21"/>
    </row>
    <row r="118" spans="2:6" ht="33" x14ac:dyDescent="0.25">
      <c r="B118" s="13"/>
      <c r="C118" s="14"/>
      <c r="D118" s="19" t="s">
        <v>51</v>
      </c>
      <c r="E118" s="20">
        <f t="shared" si="0"/>
        <v>1739.9999999999998</v>
      </c>
      <c r="F118" s="21"/>
    </row>
    <row r="119" spans="2:6" ht="33" x14ac:dyDescent="0.25">
      <c r="B119" s="13"/>
      <c r="C119" s="14"/>
      <c r="D119" s="19" t="s">
        <v>51</v>
      </c>
      <c r="E119" s="20">
        <f t="shared" si="0"/>
        <v>1739.9999999999998</v>
      </c>
      <c r="F119" s="21"/>
    </row>
    <row r="120" spans="2:6" ht="33" x14ac:dyDescent="0.25">
      <c r="B120" s="13"/>
      <c r="C120" s="14"/>
      <c r="D120" s="19" t="s">
        <v>51</v>
      </c>
      <c r="E120" s="20">
        <f t="shared" si="0"/>
        <v>1739.9999999999998</v>
      </c>
      <c r="F120" s="21"/>
    </row>
    <row r="121" spans="2:6" ht="33" x14ac:dyDescent="0.25">
      <c r="B121" s="13"/>
      <c r="C121" s="14"/>
      <c r="D121" s="19" t="s">
        <v>51</v>
      </c>
      <c r="E121" s="20">
        <f t="shared" si="0"/>
        <v>1739.9999999999998</v>
      </c>
      <c r="F121" s="21"/>
    </row>
    <row r="122" spans="2:6" ht="33" x14ac:dyDescent="0.25">
      <c r="B122" s="13"/>
      <c r="C122" s="14"/>
      <c r="D122" s="19" t="s">
        <v>51</v>
      </c>
      <c r="E122" s="20">
        <f t="shared" si="0"/>
        <v>1739.9999999999998</v>
      </c>
      <c r="F122" s="21"/>
    </row>
    <row r="123" spans="2:6" ht="33" x14ac:dyDescent="0.25">
      <c r="B123" s="13"/>
      <c r="C123" s="14"/>
      <c r="D123" s="19" t="s">
        <v>51</v>
      </c>
      <c r="E123" s="20">
        <f t="shared" si="0"/>
        <v>1739.9999999999998</v>
      </c>
      <c r="F123" s="21"/>
    </row>
    <row r="124" spans="2:6" ht="33" x14ac:dyDescent="0.25">
      <c r="B124" s="13"/>
      <c r="C124" s="14"/>
      <c r="D124" s="19" t="s">
        <v>51</v>
      </c>
      <c r="E124" s="20">
        <f t="shared" si="0"/>
        <v>1739.9999999999998</v>
      </c>
      <c r="F124" s="21"/>
    </row>
    <row r="125" spans="2:6" ht="33" x14ac:dyDescent="0.25">
      <c r="B125" s="13"/>
      <c r="C125" s="14"/>
      <c r="D125" s="19" t="s">
        <v>51</v>
      </c>
      <c r="E125" s="20">
        <f t="shared" si="0"/>
        <v>1739.9999999999998</v>
      </c>
      <c r="F125" s="21"/>
    </row>
    <row r="126" spans="2:6" ht="33" x14ac:dyDescent="0.25">
      <c r="B126" s="13"/>
      <c r="C126" s="14"/>
      <c r="D126" s="19" t="s">
        <v>51</v>
      </c>
      <c r="E126" s="20">
        <f t="shared" si="0"/>
        <v>1739.9999999999998</v>
      </c>
      <c r="F126" s="21"/>
    </row>
    <row r="127" spans="2:6" ht="33" x14ac:dyDescent="0.25">
      <c r="B127" s="13"/>
      <c r="C127" s="14"/>
      <c r="D127" s="19" t="s">
        <v>51</v>
      </c>
      <c r="E127" s="20">
        <f t="shared" si="0"/>
        <v>1739.9999999999998</v>
      </c>
      <c r="F127" s="21"/>
    </row>
    <row r="128" spans="2:6" ht="33" x14ac:dyDescent="0.25">
      <c r="B128" s="13"/>
      <c r="C128" s="14"/>
      <c r="D128" s="19" t="s">
        <v>51</v>
      </c>
      <c r="E128" s="20">
        <f t="shared" si="0"/>
        <v>1739.9999999999998</v>
      </c>
      <c r="F128" s="21"/>
    </row>
    <row r="129" spans="2:6" ht="33" x14ac:dyDescent="0.25">
      <c r="B129" s="13"/>
      <c r="C129" s="14"/>
      <c r="D129" s="19" t="s">
        <v>51</v>
      </c>
      <c r="E129" s="20">
        <f t="shared" si="0"/>
        <v>1739.9999999999998</v>
      </c>
      <c r="F129" s="21"/>
    </row>
    <row r="130" spans="2:6" ht="33" x14ac:dyDescent="0.25">
      <c r="B130" s="13"/>
      <c r="C130" s="14"/>
      <c r="D130" s="19" t="s">
        <v>51</v>
      </c>
      <c r="E130" s="20">
        <f t="shared" si="0"/>
        <v>1739.9999999999998</v>
      </c>
      <c r="F130" s="21"/>
    </row>
    <row r="131" spans="2:6" ht="33" x14ac:dyDescent="0.25">
      <c r="B131" s="13"/>
      <c r="C131" s="14"/>
      <c r="D131" s="19" t="s">
        <v>51</v>
      </c>
      <c r="E131" s="20">
        <f t="shared" si="0"/>
        <v>1739.9999999999998</v>
      </c>
      <c r="F131" s="21"/>
    </row>
    <row r="132" spans="2:6" ht="33" x14ac:dyDescent="0.25">
      <c r="B132" s="13"/>
      <c r="C132" s="14"/>
      <c r="D132" s="19" t="s">
        <v>51</v>
      </c>
      <c r="E132" s="20">
        <f t="shared" si="0"/>
        <v>1739.9999999999998</v>
      </c>
      <c r="F132" s="21"/>
    </row>
    <row r="133" spans="2:6" ht="33" x14ac:dyDescent="0.25">
      <c r="B133" s="13"/>
      <c r="C133" s="14"/>
      <c r="D133" s="19" t="s">
        <v>51</v>
      </c>
      <c r="E133" s="20">
        <f t="shared" si="0"/>
        <v>1739.9999999999998</v>
      </c>
      <c r="F133" s="21"/>
    </row>
    <row r="134" spans="2:6" ht="33" x14ac:dyDescent="0.25">
      <c r="B134" s="13"/>
      <c r="C134" s="14"/>
      <c r="D134" s="19" t="s">
        <v>51</v>
      </c>
      <c r="E134" s="20">
        <f t="shared" si="0"/>
        <v>1739.9999999999998</v>
      </c>
      <c r="F134" s="21"/>
    </row>
    <row r="135" spans="2:6" ht="33" x14ac:dyDescent="0.25">
      <c r="B135" s="13"/>
      <c r="C135" s="14"/>
      <c r="D135" s="19" t="s">
        <v>51</v>
      </c>
      <c r="E135" s="20">
        <f t="shared" si="0"/>
        <v>1739.9999999999998</v>
      </c>
      <c r="F135" s="21"/>
    </row>
    <row r="136" spans="2:6" ht="33.75" thickBot="1" x14ac:dyDescent="0.3">
      <c r="B136" s="13"/>
      <c r="C136" s="14"/>
      <c r="D136" s="19" t="s">
        <v>51</v>
      </c>
      <c r="E136" s="20">
        <f t="shared" si="0"/>
        <v>1739.9999999999998</v>
      </c>
      <c r="F136" s="21"/>
    </row>
    <row r="137" spans="2:6" ht="17.25" thickBot="1" x14ac:dyDescent="0.3">
      <c r="B137" s="5" t="s">
        <v>3</v>
      </c>
      <c r="C137" s="6"/>
      <c r="D137" s="7" t="s">
        <v>4</v>
      </c>
      <c r="E137" s="8" t="s">
        <v>5</v>
      </c>
      <c r="F137" s="21"/>
    </row>
    <row r="138" spans="2:6" ht="33" x14ac:dyDescent="0.25">
      <c r="B138" s="13"/>
      <c r="C138" s="14"/>
      <c r="D138" s="19" t="s">
        <v>51</v>
      </c>
      <c r="E138" s="20">
        <f t="shared" si="0"/>
        <v>1739.9999999999998</v>
      </c>
      <c r="F138" s="21"/>
    </row>
    <row r="139" spans="2:6" ht="33" x14ac:dyDescent="0.25">
      <c r="B139" s="13"/>
      <c r="C139" s="14"/>
      <c r="D139" s="19" t="s">
        <v>51</v>
      </c>
      <c r="E139" s="20">
        <f t="shared" si="0"/>
        <v>1739.9999999999998</v>
      </c>
      <c r="F139" s="21"/>
    </row>
    <row r="140" spans="2:6" ht="33" x14ac:dyDescent="0.25">
      <c r="B140" s="13"/>
      <c r="C140" s="14"/>
      <c r="D140" s="19" t="s">
        <v>51</v>
      </c>
      <c r="E140" s="20">
        <f t="shared" si="0"/>
        <v>1739.9999999999998</v>
      </c>
      <c r="F140" s="21"/>
    </row>
    <row r="141" spans="2:6" ht="33" x14ac:dyDescent="0.25">
      <c r="B141" s="13"/>
      <c r="C141" s="14"/>
      <c r="D141" s="19" t="s">
        <v>51</v>
      </c>
      <c r="E141" s="20">
        <f t="shared" si="0"/>
        <v>1739.9999999999998</v>
      </c>
      <c r="F141" s="21"/>
    </row>
    <row r="142" spans="2:6" ht="33" x14ac:dyDescent="0.25">
      <c r="B142" s="13"/>
      <c r="C142" s="14"/>
      <c r="D142" s="19" t="s">
        <v>51</v>
      </c>
      <c r="E142" s="20">
        <f t="shared" si="0"/>
        <v>1739.9999999999998</v>
      </c>
      <c r="F142" s="21"/>
    </row>
    <row r="143" spans="2:6" ht="33" x14ac:dyDescent="0.25">
      <c r="B143" s="13"/>
      <c r="C143" s="14"/>
      <c r="D143" s="19" t="s">
        <v>51</v>
      </c>
      <c r="E143" s="20">
        <f t="shared" si="0"/>
        <v>1739.9999999999998</v>
      </c>
      <c r="F143" s="21"/>
    </row>
    <row r="144" spans="2:6" ht="33" x14ac:dyDescent="0.25">
      <c r="B144" s="13"/>
      <c r="C144" s="14"/>
      <c r="D144" s="19" t="s">
        <v>51</v>
      </c>
      <c r="E144" s="20">
        <f t="shared" si="0"/>
        <v>1739.9999999999998</v>
      </c>
      <c r="F144" s="21"/>
    </row>
    <row r="145" spans="2:6" ht="33" x14ac:dyDescent="0.25">
      <c r="B145" s="13"/>
      <c r="C145" s="14"/>
      <c r="D145" s="19" t="s">
        <v>51</v>
      </c>
      <c r="E145" s="20">
        <f t="shared" si="0"/>
        <v>1739.9999999999998</v>
      </c>
      <c r="F145" s="21"/>
    </row>
    <row r="146" spans="2:6" ht="33" x14ac:dyDescent="0.25">
      <c r="B146" s="13"/>
      <c r="C146" s="14"/>
      <c r="D146" s="19" t="s">
        <v>51</v>
      </c>
      <c r="E146" s="20">
        <f t="shared" si="0"/>
        <v>1739.9999999999998</v>
      </c>
      <c r="F146" s="21"/>
    </row>
    <row r="147" spans="2:6" ht="33" x14ac:dyDescent="0.25">
      <c r="B147" s="13"/>
      <c r="C147" s="14"/>
      <c r="D147" s="19" t="s">
        <v>51</v>
      </c>
      <c r="E147" s="20">
        <f t="shared" si="0"/>
        <v>1739.9999999999998</v>
      </c>
      <c r="F147" s="21"/>
    </row>
    <row r="148" spans="2:6" ht="33" x14ac:dyDescent="0.25">
      <c r="B148" s="13"/>
      <c r="C148" s="14"/>
      <c r="D148" s="19" t="s">
        <v>51</v>
      </c>
      <c r="E148" s="20">
        <f t="shared" si="0"/>
        <v>1739.9999999999998</v>
      </c>
      <c r="F148" s="21"/>
    </row>
    <row r="149" spans="2:6" ht="16.5" x14ac:dyDescent="0.25">
      <c r="B149" s="13"/>
      <c r="C149" s="14"/>
      <c r="D149" s="15"/>
      <c r="E149" s="17"/>
    </row>
    <row r="150" spans="2:6" ht="16.5" x14ac:dyDescent="0.25">
      <c r="B150" s="13"/>
      <c r="C150" s="14"/>
      <c r="D150" s="15" t="s">
        <v>52</v>
      </c>
      <c r="E150" s="12">
        <f>SUM(E151:E364)</f>
        <v>616137.74999999988</v>
      </c>
    </row>
    <row r="151" spans="2:6" ht="16.5" x14ac:dyDescent="0.25">
      <c r="B151" s="13"/>
      <c r="C151" s="14"/>
      <c r="D151" s="16" t="s">
        <v>46</v>
      </c>
      <c r="E151" s="17">
        <v>102922.41</v>
      </c>
    </row>
    <row r="152" spans="2:6" ht="16.5" x14ac:dyDescent="0.25">
      <c r="B152" s="13"/>
      <c r="C152" s="14"/>
      <c r="D152" s="16" t="s">
        <v>53</v>
      </c>
      <c r="E152" s="17">
        <v>26332</v>
      </c>
    </row>
    <row r="153" spans="2:6" ht="16.5" x14ac:dyDescent="0.25">
      <c r="B153" s="13"/>
      <c r="C153" s="14"/>
      <c r="D153" s="16" t="s">
        <v>54</v>
      </c>
      <c r="E153" s="17">
        <v>10044</v>
      </c>
    </row>
    <row r="154" spans="2:6" ht="16.5" x14ac:dyDescent="0.25">
      <c r="B154" s="13"/>
      <c r="C154" s="14"/>
      <c r="D154" s="16" t="s">
        <v>55</v>
      </c>
      <c r="E154" s="17">
        <v>2726</v>
      </c>
    </row>
    <row r="155" spans="2:6" ht="16.5" x14ac:dyDescent="0.25">
      <c r="B155" s="13"/>
      <c r="C155" s="14"/>
      <c r="D155" s="16" t="s">
        <v>56</v>
      </c>
      <c r="E155" s="17">
        <v>1000</v>
      </c>
    </row>
    <row r="156" spans="2:6" ht="16.5" x14ac:dyDescent="0.25">
      <c r="B156" s="13"/>
      <c r="C156" s="14"/>
      <c r="D156" s="16" t="s">
        <v>56</v>
      </c>
      <c r="E156" s="17">
        <v>1000</v>
      </c>
    </row>
    <row r="157" spans="2:6" ht="16.5" x14ac:dyDescent="0.25">
      <c r="B157" s="13"/>
      <c r="C157" s="14"/>
      <c r="D157" s="16" t="s">
        <v>56</v>
      </c>
      <c r="E157" s="17">
        <v>1000</v>
      </c>
    </row>
    <row r="158" spans="2:6" ht="16.5" x14ac:dyDescent="0.25">
      <c r="B158" s="13"/>
      <c r="C158" s="14"/>
      <c r="D158" s="16" t="s">
        <v>57</v>
      </c>
      <c r="E158" s="17">
        <v>7961.47</v>
      </c>
    </row>
    <row r="159" spans="2:6" ht="16.5" x14ac:dyDescent="0.25">
      <c r="B159" s="13"/>
      <c r="C159" s="14"/>
      <c r="D159" s="16" t="s">
        <v>58</v>
      </c>
      <c r="E159" s="17">
        <v>2599.67</v>
      </c>
    </row>
    <row r="160" spans="2:6" ht="16.5" x14ac:dyDescent="0.25">
      <c r="B160" s="13"/>
      <c r="C160" s="14"/>
      <c r="D160" s="16" t="s">
        <v>59</v>
      </c>
      <c r="E160" s="17">
        <v>1800</v>
      </c>
    </row>
    <row r="161" spans="2:5" ht="16.5" x14ac:dyDescent="0.25">
      <c r="B161" s="13"/>
      <c r="C161" s="14"/>
      <c r="D161" s="16" t="s">
        <v>59</v>
      </c>
      <c r="E161" s="17">
        <v>1800</v>
      </c>
    </row>
    <row r="162" spans="2:5" ht="16.5" x14ac:dyDescent="0.25">
      <c r="B162" s="13"/>
      <c r="C162" s="14"/>
      <c r="D162" s="16" t="s">
        <v>59</v>
      </c>
      <c r="E162" s="17">
        <v>1800</v>
      </c>
    </row>
    <row r="163" spans="2:5" ht="16.5" x14ac:dyDescent="0.25">
      <c r="B163" s="13"/>
      <c r="C163" s="14"/>
      <c r="D163" s="16" t="s">
        <v>59</v>
      </c>
      <c r="E163" s="17">
        <v>1800</v>
      </c>
    </row>
    <row r="164" spans="2:5" ht="33" x14ac:dyDescent="0.25">
      <c r="B164" s="13"/>
      <c r="C164" s="14"/>
      <c r="D164" s="16" t="s">
        <v>60</v>
      </c>
      <c r="E164" s="17">
        <v>6100</v>
      </c>
    </row>
    <row r="165" spans="2:5" ht="16.5" x14ac:dyDescent="0.25">
      <c r="B165" s="13"/>
      <c r="C165" s="14"/>
      <c r="D165" s="16" t="s">
        <v>61</v>
      </c>
      <c r="E165" s="17">
        <v>5299.99</v>
      </c>
    </row>
    <row r="166" spans="2:5" ht="16.5" x14ac:dyDescent="0.25">
      <c r="B166" s="13"/>
      <c r="C166" s="14"/>
      <c r="D166" s="16" t="s">
        <v>62</v>
      </c>
      <c r="E166" s="17">
        <v>3600.01</v>
      </c>
    </row>
    <row r="167" spans="2:5" ht="16.5" x14ac:dyDescent="0.25">
      <c r="B167" s="13"/>
      <c r="C167" s="14"/>
      <c r="D167" s="16" t="s">
        <v>62</v>
      </c>
      <c r="E167" s="17">
        <v>3600.01</v>
      </c>
    </row>
    <row r="168" spans="2:5" ht="16.5" x14ac:dyDescent="0.25">
      <c r="B168" s="13"/>
      <c r="C168" s="14"/>
      <c r="D168" s="16" t="s">
        <v>62</v>
      </c>
      <c r="E168" s="17">
        <v>3600.01</v>
      </c>
    </row>
    <row r="169" spans="2:5" ht="16.5" x14ac:dyDescent="0.25">
      <c r="B169" s="13"/>
      <c r="C169" s="14"/>
      <c r="D169" s="16" t="s">
        <v>63</v>
      </c>
      <c r="E169" s="17">
        <v>2900</v>
      </c>
    </row>
    <row r="170" spans="2:5" ht="16.5" x14ac:dyDescent="0.25">
      <c r="B170" s="13"/>
      <c r="C170" s="14"/>
      <c r="D170" s="16" t="s">
        <v>63</v>
      </c>
      <c r="E170" s="17">
        <v>2900</v>
      </c>
    </row>
    <row r="171" spans="2:5" ht="16.5" x14ac:dyDescent="0.25">
      <c r="B171" s="13"/>
      <c r="C171" s="14"/>
      <c r="D171" s="16" t="s">
        <v>63</v>
      </c>
      <c r="E171" s="17">
        <v>2900</v>
      </c>
    </row>
    <row r="172" spans="2:5" ht="16.5" x14ac:dyDescent="0.25">
      <c r="B172" s="13"/>
      <c r="C172" s="14"/>
      <c r="D172" s="16" t="s">
        <v>63</v>
      </c>
      <c r="E172" s="17">
        <v>2900</v>
      </c>
    </row>
    <row r="173" spans="2:5" ht="16.5" x14ac:dyDescent="0.25">
      <c r="B173" s="13"/>
      <c r="C173" s="14"/>
      <c r="D173" s="16" t="s">
        <v>63</v>
      </c>
      <c r="E173" s="17">
        <v>2900</v>
      </c>
    </row>
    <row r="174" spans="2:5" ht="16.5" x14ac:dyDescent="0.25">
      <c r="B174" s="13"/>
      <c r="C174" s="14"/>
      <c r="D174" s="16" t="s">
        <v>64</v>
      </c>
      <c r="E174" s="17">
        <v>3899.99</v>
      </c>
    </row>
    <row r="175" spans="2:5" ht="16.5" x14ac:dyDescent="0.25">
      <c r="B175" s="13"/>
      <c r="C175" s="14"/>
      <c r="D175" s="16" t="s">
        <v>64</v>
      </c>
      <c r="E175" s="17">
        <v>3899.99</v>
      </c>
    </row>
    <row r="176" spans="2:5" ht="16.5" x14ac:dyDescent="0.25">
      <c r="B176" s="13"/>
      <c r="C176" s="14"/>
      <c r="D176" s="16" t="s">
        <v>64</v>
      </c>
      <c r="E176" s="17">
        <v>3899.99</v>
      </c>
    </row>
    <row r="177" spans="2:5" ht="16.5" x14ac:dyDescent="0.25">
      <c r="B177" s="13"/>
      <c r="C177" s="14"/>
      <c r="D177" s="16" t="s">
        <v>65</v>
      </c>
      <c r="E177" s="17">
        <v>1500</v>
      </c>
    </row>
    <row r="178" spans="2:5" ht="16.5" x14ac:dyDescent="0.25">
      <c r="B178" s="13"/>
      <c r="C178" s="14"/>
      <c r="D178" s="16" t="s">
        <v>65</v>
      </c>
      <c r="E178" s="17">
        <v>1500</v>
      </c>
    </row>
    <row r="179" spans="2:5" ht="16.5" x14ac:dyDescent="0.25">
      <c r="B179" s="13"/>
      <c r="C179" s="14"/>
      <c r="D179" s="16" t="s">
        <v>65</v>
      </c>
      <c r="E179" s="17">
        <v>1500</v>
      </c>
    </row>
    <row r="180" spans="2:5" ht="16.5" x14ac:dyDescent="0.25">
      <c r="B180" s="13"/>
      <c r="C180" s="14"/>
      <c r="D180" s="16" t="s">
        <v>65</v>
      </c>
      <c r="E180" s="17">
        <v>1500</v>
      </c>
    </row>
    <row r="181" spans="2:5" ht="16.5" x14ac:dyDescent="0.25">
      <c r="B181" s="13"/>
      <c r="C181" s="14"/>
      <c r="D181" s="16" t="s">
        <v>66</v>
      </c>
      <c r="E181" s="17">
        <v>3399</v>
      </c>
    </row>
    <row r="182" spans="2:5" ht="16.5" x14ac:dyDescent="0.25">
      <c r="B182" s="13"/>
      <c r="C182" s="14"/>
      <c r="D182" s="16" t="s">
        <v>67</v>
      </c>
      <c r="E182" s="17">
        <v>2200</v>
      </c>
    </row>
    <row r="183" spans="2:5" ht="16.5" x14ac:dyDescent="0.25">
      <c r="B183" s="13"/>
      <c r="C183" s="14"/>
      <c r="D183" s="16" t="s">
        <v>67</v>
      </c>
      <c r="E183" s="17">
        <v>2200</v>
      </c>
    </row>
    <row r="184" spans="2:5" ht="16.5" x14ac:dyDescent="0.25">
      <c r="B184" s="13"/>
      <c r="C184" s="14"/>
      <c r="D184" s="16" t="s">
        <v>67</v>
      </c>
      <c r="E184" s="17">
        <v>2200</v>
      </c>
    </row>
    <row r="185" spans="2:5" ht="17.25" thickBot="1" x14ac:dyDescent="0.3">
      <c r="B185" s="13"/>
      <c r="C185" s="14"/>
      <c r="D185" s="16" t="s">
        <v>68</v>
      </c>
      <c r="E185" s="17">
        <v>4990</v>
      </c>
    </row>
    <row r="186" spans="2:5" ht="17.25" thickBot="1" x14ac:dyDescent="0.3">
      <c r="B186" s="5" t="s">
        <v>3</v>
      </c>
      <c r="C186" s="6"/>
      <c r="D186" s="7" t="s">
        <v>4</v>
      </c>
      <c r="E186" s="8" t="s">
        <v>5</v>
      </c>
    </row>
    <row r="187" spans="2:5" ht="16.5" x14ac:dyDescent="0.25">
      <c r="B187" s="13"/>
      <c r="C187" s="14"/>
      <c r="D187" s="16" t="s">
        <v>68</v>
      </c>
      <c r="E187" s="17">
        <v>4990</v>
      </c>
    </row>
    <row r="188" spans="2:5" ht="16.5" x14ac:dyDescent="0.25">
      <c r="B188" s="13"/>
      <c r="C188" s="14"/>
      <c r="D188" s="16" t="s">
        <v>68</v>
      </c>
      <c r="E188" s="17">
        <v>4990</v>
      </c>
    </row>
    <row r="189" spans="2:5" ht="16.5" x14ac:dyDescent="0.25">
      <c r="B189" s="13"/>
      <c r="C189" s="14"/>
      <c r="D189" s="16" t="s">
        <v>69</v>
      </c>
      <c r="E189" s="17">
        <v>2890</v>
      </c>
    </row>
    <row r="190" spans="2:5" ht="16.5" x14ac:dyDescent="0.25">
      <c r="B190" s="13"/>
      <c r="C190" s="14"/>
      <c r="D190" s="16" t="s">
        <v>70</v>
      </c>
      <c r="E190" s="17">
        <v>2490</v>
      </c>
    </row>
    <row r="191" spans="2:5" ht="16.5" x14ac:dyDescent="0.25">
      <c r="B191" s="13"/>
      <c r="C191" s="14"/>
      <c r="D191" s="16" t="s">
        <v>71</v>
      </c>
      <c r="E191" s="17">
        <v>545.64</v>
      </c>
    </row>
    <row r="192" spans="2:5" ht="16.5" x14ac:dyDescent="0.25">
      <c r="B192" s="13"/>
      <c r="C192" s="14"/>
      <c r="D192" s="16" t="s">
        <v>71</v>
      </c>
      <c r="E192" s="17">
        <v>545.64</v>
      </c>
    </row>
    <row r="193" spans="2:5" ht="16.5" x14ac:dyDescent="0.25">
      <c r="B193" s="13"/>
      <c r="C193" s="14"/>
      <c r="D193" s="16" t="s">
        <v>71</v>
      </c>
      <c r="E193" s="17">
        <v>545.64</v>
      </c>
    </row>
    <row r="194" spans="2:5" ht="16.5" x14ac:dyDescent="0.25">
      <c r="B194" s="13"/>
      <c r="C194" s="14"/>
      <c r="D194" s="16" t="s">
        <v>72</v>
      </c>
      <c r="E194" s="17">
        <v>910.01</v>
      </c>
    </row>
    <row r="195" spans="2:5" ht="16.5" x14ac:dyDescent="0.25">
      <c r="B195" s="13"/>
      <c r="C195" s="14"/>
      <c r="D195" s="16" t="s">
        <v>72</v>
      </c>
      <c r="E195" s="17">
        <v>910.01</v>
      </c>
    </row>
    <row r="196" spans="2:5" ht="16.5" x14ac:dyDescent="0.25">
      <c r="B196" s="13"/>
      <c r="C196" s="14"/>
      <c r="D196" s="16" t="s">
        <v>72</v>
      </c>
      <c r="E196" s="17">
        <v>910.01</v>
      </c>
    </row>
    <row r="197" spans="2:5" ht="16.5" x14ac:dyDescent="0.25">
      <c r="B197" s="13"/>
      <c r="C197" s="14"/>
      <c r="D197" s="16" t="s">
        <v>73</v>
      </c>
      <c r="E197" s="17">
        <v>818.01</v>
      </c>
    </row>
    <row r="198" spans="2:5" ht="16.5" x14ac:dyDescent="0.25">
      <c r="B198" s="13"/>
      <c r="C198" s="14"/>
      <c r="D198" s="16" t="s">
        <v>74</v>
      </c>
      <c r="E198" s="17">
        <v>317.91000000000003</v>
      </c>
    </row>
    <row r="199" spans="2:5" ht="16.5" x14ac:dyDescent="0.25">
      <c r="B199" s="13"/>
      <c r="C199" s="14"/>
      <c r="D199" s="16" t="s">
        <v>74</v>
      </c>
      <c r="E199" s="17">
        <v>317.91000000000003</v>
      </c>
    </row>
    <row r="200" spans="2:5" ht="16.5" x14ac:dyDescent="0.25">
      <c r="B200" s="13"/>
      <c r="C200" s="14"/>
      <c r="D200" s="16" t="s">
        <v>74</v>
      </c>
      <c r="E200" s="17">
        <v>317.91000000000003</v>
      </c>
    </row>
    <row r="201" spans="2:5" ht="16.5" x14ac:dyDescent="0.25">
      <c r="B201" s="13"/>
      <c r="C201" s="14"/>
      <c r="D201" s="16" t="s">
        <v>74</v>
      </c>
      <c r="E201" s="17">
        <v>317.91000000000003</v>
      </c>
    </row>
    <row r="202" spans="2:5" ht="16.5" x14ac:dyDescent="0.25">
      <c r="B202" s="13"/>
      <c r="C202" s="14"/>
      <c r="D202" s="16" t="s">
        <v>74</v>
      </c>
      <c r="E202" s="17">
        <v>317.91000000000003</v>
      </c>
    </row>
    <row r="203" spans="2:5" ht="16.5" x14ac:dyDescent="0.25">
      <c r="B203" s="13"/>
      <c r="C203" s="14"/>
      <c r="D203" s="16" t="s">
        <v>74</v>
      </c>
      <c r="E203" s="17">
        <v>317.91000000000003</v>
      </c>
    </row>
    <row r="204" spans="2:5" ht="16.5" x14ac:dyDescent="0.25">
      <c r="B204" s="13"/>
      <c r="C204" s="14"/>
      <c r="D204" s="16" t="s">
        <v>74</v>
      </c>
      <c r="E204" s="17">
        <v>317.91000000000003</v>
      </c>
    </row>
    <row r="205" spans="2:5" ht="16.5" x14ac:dyDescent="0.25">
      <c r="B205" s="13"/>
      <c r="C205" s="14"/>
      <c r="D205" s="16" t="s">
        <v>74</v>
      </c>
      <c r="E205" s="17">
        <v>317.91000000000003</v>
      </c>
    </row>
    <row r="206" spans="2:5" ht="16.5" x14ac:dyDescent="0.25">
      <c r="B206" s="13"/>
      <c r="C206" s="14"/>
      <c r="D206" s="16" t="s">
        <v>74</v>
      </c>
      <c r="E206" s="17">
        <v>317.91000000000003</v>
      </c>
    </row>
    <row r="207" spans="2:5" ht="16.5" x14ac:dyDescent="0.25">
      <c r="B207" s="13"/>
      <c r="C207" s="14"/>
      <c r="D207" s="16" t="s">
        <v>74</v>
      </c>
      <c r="E207" s="17">
        <v>317.91000000000003</v>
      </c>
    </row>
    <row r="208" spans="2:5" ht="16.5" x14ac:dyDescent="0.25">
      <c r="B208" s="13"/>
      <c r="C208" s="14"/>
      <c r="D208" s="16" t="s">
        <v>75</v>
      </c>
      <c r="E208" s="17">
        <v>1609.3</v>
      </c>
    </row>
    <row r="209" spans="2:5" ht="16.5" x14ac:dyDescent="0.25">
      <c r="B209" s="13"/>
      <c r="C209" s="14"/>
      <c r="D209" s="16" t="s">
        <v>76</v>
      </c>
      <c r="E209" s="17">
        <v>1329.3</v>
      </c>
    </row>
    <row r="210" spans="2:5" ht="16.5" x14ac:dyDescent="0.25">
      <c r="B210" s="13"/>
      <c r="C210" s="14"/>
      <c r="D210" s="16" t="s">
        <v>77</v>
      </c>
      <c r="E210" s="17">
        <v>629.29999999999995</v>
      </c>
    </row>
    <row r="211" spans="2:5" ht="16.5" x14ac:dyDescent="0.25">
      <c r="B211" s="13"/>
      <c r="C211" s="14"/>
      <c r="D211" s="16" t="s">
        <v>77</v>
      </c>
      <c r="E211" s="17">
        <v>629.29999999999995</v>
      </c>
    </row>
    <row r="212" spans="2:5" ht="16.5" x14ac:dyDescent="0.25">
      <c r="B212" s="13"/>
      <c r="C212" s="14"/>
      <c r="D212" s="16" t="s">
        <v>77</v>
      </c>
      <c r="E212" s="17">
        <v>629.29999999999995</v>
      </c>
    </row>
    <row r="213" spans="2:5" ht="16.5" x14ac:dyDescent="0.25">
      <c r="B213" s="13"/>
      <c r="C213" s="14"/>
      <c r="D213" s="16" t="s">
        <v>77</v>
      </c>
      <c r="E213" s="17">
        <v>629.29999999999995</v>
      </c>
    </row>
    <row r="214" spans="2:5" ht="16.5" x14ac:dyDescent="0.25">
      <c r="B214" s="13"/>
      <c r="C214" s="14"/>
      <c r="D214" s="16" t="s">
        <v>77</v>
      </c>
      <c r="E214" s="17">
        <v>629.29999999999995</v>
      </c>
    </row>
    <row r="215" spans="2:5" ht="16.5" x14ac:dyDescent="0.25">
      <c r="B215" s="13"/>
      <c r="C215" s="14"/>
      <c r="D215" s="16" t="s">
        <v>78</v>
      </c>
      <c r="E215" s="17">
        <v>1799</v>
      </c>
    </row>
    <row r="216" spans="2:5" ht="16.5" x14ac:dyDescent="0.25">
      <c r="B216" s="13"/>
      <c r="C216" s="14"/>
      <c r="D216" s="16" t="s">
        <v>79</v>
      </c>
      <c r="E216" s="17">
        <v>1679.3</v>
      </c>
    </row>
    <row r="217" spans="2:5" ht="16.5" x14ac:dyDescent="0.25">
      <c r="B217" s="13"/>
      <c r="C217" s="14"/>
      <c r="D217" s="16" t="s">
        <v>80</v>
      </c>
      <c r="E217" s="17">
        <v>3199</v>
      </c>
    </row>
    <row r="218" spans="2:5" ht="16.5" x14ac:dyDescent="0.25">
      <c r="B218" s="13"/>
      <c r="C218" s="14"/>
      <c r="D218" s="16" t="s">
        <v>80</v>
      </c>
      <c r="E218" s="17">
        <v>3199</v>
      </c>
    </row>
    <row r="219" spans="2:5" ht="16.5" x14ac:dyDescent="0.25">
      <c r="B219" s="13"/>
      <c r="C219" s="14"/>
      <c r="D219" s="16" t="s">
        <v>77</v>
      </c>
      <c r="E219" s="17">
        <v>629.29999999999995</v>
      </c>
    </row>
    <row r="220" spans="2:5" ht="16.5" x14ac:dyDescent="0.25">
      <c r="B220" s="13"/>
      <c r="C220" s="14"/>
      <c r="D220" s="16" t="s">
        <v>77</v>
      </c>
      <c r="E220" s="17">
        <v>629.29999999999995</v>
      </c>
    </row>
    <row r="221" spans="2:5" ht="16.5" x14ac:dyDescent="0.25">
      <c r="B221" s="13"/>
      <c r="C221" s="14"/>
      <c r="D221" s="16" t="s">
        <v>77</v>
      </c>
      <c r="E221" s="17">
        <v>629.29999999999995</v>
      </c>
    </row>
    <row r="222" spans="2:5" ht="16.5" x14ac:dyDescent="0.25">
      <c r="B222" s="13"/>
      <c r="C222" s="14"/>
      <c r="D222" s="16" t="s">
        <v>77</v>
      </c>
      <c r="E222" s="17">
        <v>629.29999999999995</v>
      </c>
    </row>
    <row r="223" spans="2:5" ht="16.5" x14ac:dyDescent="0.25">
      <c r="B223" s="13"/>
      <c r="C223" s="14"/>
      <c r="D223" s="16" t="s">
        <v>77</v>
      </c>
      <c r="E223" s="17">
        <v>629.29999999999995</v>
      </c>
    </row>
    <row r="224" spans="2:5" ht="16.5" x14ac:dyDescent="0.25">
      <c r="B224" s="13"/>
      <c r="C224" s="14"/>
      <c r="D224" s="16" t="s">
        <v>77</v>
      </c>
      <c r="E224" s="17">
        <v>629.29999999999995</v>
      </c>
    </row>
    <row r="225" spans="2:5" ht="16.5" x14ac:dyDescent="0.25">
      <c r="B225" s="13"/>
      <c r="C225" s="14"/>
      <c r="D225" s="16" t="s">
        <v>81</v>
      </c>
      <c r="E225" s="17">
        <v>1749.3</v>
      </c>
    </row>
    <row r="226" spans="2:5" ht="16.5" x14ac:dyDescent="0.25">
      <c r="B226" s="13"/>
      <c r="C226" s="14"/>
      <c r="D226" s="16" t="s">
        <v>78</v>
      </c>
      <c r="E226" s="17">
        <v>1799</v>
      </c>
    </row>
    <row r="227" spans="2:5" ht="16.5" x14ac:dyDescent="0.25">
      <c r="B227" s="13"/>
      <c r="C227" s="14"/>
      <c r="D227" s="16" t="s">
        <v>82</v>
      </c>
      <c r="E227" s="17">
        <v>1819.3</v>
      </c>
    </row>
    <row r="228" spans="2:5" ht="16.5" x14ac:dyDescent="0.25">
      <c r="B228" s="13"/>
      <c r="C228" s="14"/>
      <c r="D228" s="16" t="s">
        <v>83</v>
      </c>
      <c r="E228" s="17">
        <v>5598.83</v>
      </c>
    </row>
    <row r="229" spans="2:5" ht="16.5" x14ac:dyDescent="0.25">
      <c r="B229" s="13"/>
      <c r="C229" s="14"/>
      <c r="D229" s="16" t="s">
        <v>77</v>
      </c>
      <c r="E229" s="17">
        <v>629.29999999999995</v>
      </c>
    </row>
    <row r="230" spans="2:5" ht="16.5" x14ac:dyDescent="0.25">
      <c r="B230" s="13"/>
      <c r="C230" s="14"/>
      <c r="D230" s="16" t="s">
        <v>77</v>
      </c>
      <c r="E230" s="17">
        <v>629.29999999999995</v>
      </c>
    </row>
    <row r="231" spans="2:5" ht="16.5" x14ac:dyDescent="0.25">
      <c r="B231" s="13"/>
      <c r="C231" s="14"/>
      <c r="D231" s="16" t="s">
        <v>84</v>
      </c>
      <c r="E231" s="17">
        <v>3919.3</v>
      </c>
    </row>
    <row r="232" spans="2:5" ht="16.5" x14ac:dyDescent="0.25">
      <c r="B232" s="13"/>
      <c r="C232" s="14"/>
      <c r="D232" s="16" t="s">
        <v>85</v>
      </c>
      <c r="E232" s="17">
        <v>1539.3</v>
      </c>
    </row>
    <row r="233" spans="2:5" ht="16.5" x14ac:dyDescent="0.25">
      <c r="B233" s="13"/>
      <c r="C233" s="14"/>
      <c r="D233" s="16" t="s">
        <v>86</v>
      </c>
      <c r="E233" s="17">
        <v>909.3</v>
      </c>
    </row>
    <row r="234" spans="2:5" ht="16.5" x14ac:dyDescent="0.25">
      <c r="B234" s="13"/>
      <c r="C234" s="14"/>
      <c r="D234" s="16" t="s">
        <v>87</v>
      </c>
      <c r="E234" s="17">
        <v>9994.5</v>
      </c>
    </row>
    <row r="235" spans="2:5" ht="16.5" x14ac:dyDescent="0.25">
      <c r="B235" s="13"/>
      <c r="C235" s="14"/>
      <c r="D235" s="16" t="s">
        <v>70</v>
      </c>
      <c r="E235" s="17">
        <v>2799.15</v>
      </c>
    </row>
    <row r="236" spans="2:5" ht="16.5" x14ac:dyDescent="0.25">
      <c r="B236" s="13"/>
      <c r="C236" s="14"/>
      <c r="D236" s="16" t="s">
        <v>70</v>
      </c>
      <c r="E236" s="17">
        <v>2799.15</v>
      </c>
    </row>
    <row r="237" spans="2:5" ht="16.5" x14ac:dyDescent="0.25">
      <c r="B237" s="13"/>
      <c r="C237" s="14"/>
      <c r="D237" s="16" t="s">
        <v>70</v>
      </c>
      <c r="E237" s="17">
        <v>2799.15</v>
      </c>
    </row>
    <row r="238" spans="2:5" ht="16.5" x14ac:dyDescent="0.25">
      <c r="B238" s="13"/>
      <c r="C238" s="14"/>
      <c r="D238" s="16" t="s">
        <v>88</v>
      </c>
      <c r="E238" s="17">
        <v>2549.15</v>
      </c>
    </row>
    <row r="239" spans="2:5" ht="16.5" x14ac:dyDescent="0.25">
      <c r="B239" s="13"/>
      <c r="C239" s="14"/>
      <c r="D239" s="16" t="s">
        <v>88</v>
      </c>
      <c r="E239" s="17">
        <v>2549.15</v>
      </c>
    </row>
    <row r="240" spans="2:5" ht="16.5" x14ac:dyDescent="0.25">
      <c r="B240" s="13"/>
      <c r="C240" s="14"/>
      <c r="D240" s="16" t="s">
        <v>89</v>
      </c>
      <c r="E240" s="17">
        <v>2209.15</v>
      </c>
    </row>
    <row r="241" spans="2:5" ht="16.5" x14ac:dyDescent="0.25">
      <c r="B241" s="13"/>
      <c r="C241" s="14"/>
      <c r="D241" s="16" t="s">
        <v>86</v>
      </c>
      <c r="E241" s="17">
        <v>1954.15</v>
      </c>
    </row>
    <row r="242" spans="2:5" ht="16.5" x14ac:dyDescent="0.25">
      <c r="B242" s="13"/>
      <c r="C242" s="14"/>
      <c r="D242" s="16" t="s">
        <v>90</v>
      </c>
      <c r="E242" s="17">
        <v>2889.16</v>
      </c>
    </row>
    <row r="243" spans="2:5" ht="16.5" x14ac:dyDescent="0.25">
      <c r="B243" s="13"/>
      <c r="C243" s="14"/>
      <c r="D243" s="16" t="s">
        <v>91</v>
      </c>
      <c r="E243" s="17">
        <v>1349</v>
      </c>
    </row>
    <row r="244" spans="2:5" ht="16.5" x14ac:dyDescent="0.25">
      <c r="B244" s="13"/>
      <c r="C244" s="14"/>
      <c r="D244" s="16" t="s">
        <v>71</v>
      </c>
      <c r="E244" s="17">
        <v>958</v>
      </c>
    </row>
    <row r="245" spans="2:5" ht="16.5" x14ac:dyDescent="0.25">
      <c r="B245" s="13"/>
      <c r="C245" s="14"/>
      <c r="D245" s="16" t="s">
        <v>92</v>
      </c>
      <c r="E245" s="17">
        <v>1249</v>
      </c>
    </row>
    <row r="246" spans="2:5" ht="17.25" thickBot="1" x14ac:dyDescent="0.3">
      <c r="B246" s="13"/>
      <c r="C246" s="14"/>
      <c r="D246" s="16" t="s">
        <v>71</v>
      </c>
      <c r="E246" s="17">
        <v>1198</v>
      </c>
    </row>
    <row r="247" spans="2:5" ht="17.25" thickBot="1" x14ac:dyDescent="0.3">
      <c r="B247" s="5" t="s">
        <v>3</v>
      </c>
      <c r="C247" s="6"/>
      <c r="D247" s="7" t="s">
        <v>4</v>
      </c>
      <c r="E247" s="8" t="s">
        <v>5</v>
      </c>
    </row>
    <row r="248" spans="2:5" ht="16.5" x14ac:dyDescent="0.25">
      <c r="B248" s="13"/>
      <c r="C248" s="14"/>
      <c r="D248" s="16" t="s">
        <v>91</v>
      </c>
      <c r="E248" s="17">
        <v>3393</v>
      </c>
    </row>
    <row r="249" spans="2:5" ht="16.5" x14ac:dyDescent="0.25">
      <c r="B249" s="13"/>
      <c r="C249" s="14"/>
      <c r="D249" s="16" t="s">
        <v>91</v>
      </c>
      <c r="E249" s="17">
        <v>3393</v>
      </c>
    </row>
    <row r="250" spans="2:5" ht="16.5" x14ac:dyDescent="0.25">
      <c r="B250" s="13"/>
      <c r="C250" s="14"/>
      <c r="D250" s="16" t="s">
        <v>91</v>
      </c>
      <c r="E250" s="17">
        <v>3393</v>
      </c>
    </row>
    <row r="251" spans="2:5" ht="16.5" x14ac:dyDescent="0.25">
      <c r="B251" s="13"/>
      <c r="C251" s="14"/>
      <c r="D251" s="16" t="s">
        <v>93</v>
      </c>
      <c r="E251" s="17">
        <v>13920</v>
      </c>
    </row>
    <row r="252" spans="2:5" ht="16.5" x14ac:dyDescent="0.25">
      <c r="B252" s="13"/>
      <c r="C252" s="14"/>
      <c r="D252" s="16" t="s">
        <v>92</v>
      </c>
      <c r="E252" s="17">
        <v>1598</v>
      </c>
    </row>
    <row r="253" spans="2:5" ht="16.5" x14ac:dyDescent="0.25">
      <c r="B253" s="13"/>
      <c r="C253" s="14"/>
      <c r="D253" s="16" t="s">
        <v>94</v>
      </c>
      <c r="E253" s="17">
        <v>2900</v>
      </c>
    </row>
    <row r="254" spans="2:5" ht="16.5" x14ac:dyDescent="0.25">
      <c r="B254" s="13"/>
      <c r="C254" s="14"/>
      <c r="D254" s="16" t="s">
        <v>94</v>
      </c>
      <c r="E254" s="17">
        <v>2900</v>
      </c>
    </row>
    <row r="255" spans="2:5" ht="16.5" x14ac:dyDescent="0.25">
      <c r="B255" s="13"/>
      <c r="C255" s="14"/>
      <c r="D255" s="16" t="s">
        <v>95</v>
      </c>
      <c r="E255" s="17">
        <v>3900</v>
      </c>
    </row>
    <row r="256" spans="2:5" ht="16.5" x14ac:dyDescent="0.25">
      <c r="B256" s="13"/>
      <c r="C256" s="14"/>
      <c r="D256" s="16" t="s">
        <v>96</v>
      </c>
      <c r="E256" s="17">
        <v>2600</v>
      </c>
    </row>
    <row r="257" spans="2:5" ht="16.5" x14ac:dyDescent="0.25">
      <c r="B257" s="13"/>
      <c r="C257" s="14"/>
      <c r="D257" s="16" t="s">
        <v>97</v>
      </c>
      <c r="E257" s="17">
        <v>398.75</v>
      </c>
    </row>
    <row r="258" spans="2:5" ht="16.5" x14ac:dyDescent="0.25">
      <c r="B258" s="13"/>
      <c r="C258" s="14"/>
      <c r="D258" s="16" t="s">
        <v>97</v>
      </c>
      <c r="E258" s="17">
        <v>398.75</v>
      </c>
    </row>
    <row r="259" spans="2:5" ht="16.5" x14ac:dyDescent="0.25">
      <c r="B259" s="13"/>
      <c r="C259" s="14"/>
      <c r="D259" s="16" t="s">
        <v>97</v>
      </c>
      <c r="E259" s="17">
        <v>398.75</v>
      </c>
    </row>
    <row r="260" spans="2:5" ht="16.5" x14ac:dyDescent="0.25">
      <c r="B260" s="13"/>
      <c r="C260" s="14"/>
      <c r="D260" s="16" t="s">
        <v>97</v>
      </c>
      <c r="E260" s="17">
        <v>398.75</v>
      </c>
    </row>
    <row r="261" spans="2:5" ht="16.5" x14ac:dyDescent="0.25">
      <c r="B261" s="13"/>
      <c r="C261" s="14"/>
      <c r="D261" s="16" t="s">
        <v>98</v>
      </c>
      <c r="E261" s="17">
        <v>1215</v>
      </c>
    </row>
    <row r="262" spans="2:5" ht="16.5" x14ac:dyDescent="0.25">
      <c r="B262" s="13"/>
      <c r="C262" s="14"/>
      <c r="D262" s="16" t="s">
        <v>63</v>
      </c>
      <c r="E262" s="17">
        <v>2900</v>
      </c>
    </row>
    <row r="263" spans="2:5" ht="16.5" x14ac:dyDescent="0.25">
      <c r="B263" s="13"/>
      <c r="C263" s="14"/>
      <c r="D263" s="16" t="s">
        <v>63</v>
      </c>
      <c r="E263" s="17">
        <v>2900</v>
      </c>
    </row>
    <row r="264" spans="2:5" ht="16.5" x14ac:dyDescent="0.25">
      <c r="B264" s="13"/>
      <c r="C264" s="14"/>
      <c r="D264" s="16" t="s">
        <v>63</v>
      </c>
      <c r="E264" s="17">
        <v>2900</v>
      </c>
    </row>
    <row r="265" spans="2:5" ht="16.5" x14ac:dyDescent="0.25">
      <c r="B265" s="13"/>
      <c r="C265" s="14"/>
      <c r="D265" s="16" t="s">
        <v>99</v>
      </c>
      <c r="E265" s="17">
        <v>3900</v>
      </c>
    </row>
    <row r="266" spans="2:5" ht="16.5" x14ac:dyDescent="0.25">
      <c r="B266" s="13"/>
      <c r="C266" s="14"/>
      <c r="D266" s="16" t="s">
        <v>100</v>
      </c>
      <c r="E266" s="17">
        <v>2100</v>
      </c>
    </row>
    <row r="267" spans="2:5" ht="16.5" x14ac:dyDescent="0.25">
      <c r="B267" s="13"/>
      <c r="C267" s="14"/>
      <c r="D267" s="16" t="s">
        <v>101</v>
      </c>
      <c r="E267" s="17">
        <v>359</v>
      </c>
    </row>
    <row r="268" spans="2:5" ht="16.5" x14ac:dyDescent="0.25">
      <c r="B268" s="13"/>
      <c r="C268" s="14"/>
      <c r="D268" s="16" t="s">
        <v>101</v>
      </c>
      <c r="E268" s="17">
        <v>359</v>
      </c>
    </row>
    <row r="269" spans="2:5" ht="16.5" x14ac:dyDescent="0.25">
      <c r="B269" s="13"/>
      <c r="C269" s="14"/>
      <c r="D269" s="16" t="s">
        <v>101</v>
      </c>
      <c r="E269" s="17">
        <v>359</v>
      </c>
    </row>
    <row r="270" spans="2:5" ht="16.5" x14ac:dyDescent="0.25">
      <c r="B270" s="13"/>
      <c r="C270" s="14"/>
      <c r="D270" s="16" t="s">
        <v>102</v>
      </c>
      <c r="E270" s="17">
        <v>1105</v>
      </c>
    </row>
    <row r="271" spans="2:5" ht="16.5" x14ac:dyDescent="0.25">
      <c r="B271" s="13"/>
      <c r="C271" s="14"/>
      <c r="D271" s="16" t="s">
        <v>103</v>
      </c>
      <c r="E271" s="17">
        <v>2600</v>
      </c>
    </row>
    <row r="272" spans="2:5" ht="16.5" x14ac:dyDescent="0.25">
      <c r="B272" s="13"/>
      <c r="C272" s="14"/>
      <c r="D272" s="16" t="s">
        <v>94</v>
      </c>
      <c r="E272" s="17">
        <v>2900</v>
      </c>
    </row>
    <row r="273" spans="2:5" ht="16.5" x14ac:dyDescent="0.25">
      <c r="B273" s="13"/>
      <c r="C273" s="14"/>
      <c r="D273" s="16" t="s">
        <v>104</v>
      </c>
      <c r="E273" s="17">
        <v>3900</v>
      </c>
    </row>
    <row r="274" spans="2:5" ht="16.5" x14ac:dyDescent="0.25">
      <c r="B274" s="13"/>
      <c r="C274" s="14"/>
      <c r="D274" s="16" t="s">
        <v>105</v>
      </c>
      <c r="E274" s="17">
        <v>2001</v>
      </c>
    </row>
    <row r="275" spans="2:5" ht="16.5" x14ac:dyDescent="0.25">
      <c r="B275" s="13"/>
      <c r="C275" s="14"/>
      <c r="D275" s="16" t="s">
        <v>106</v>
      </c>
      <c r="E275" s="17">
        <v>3789</v>
      </c>
    </row>
    <row r="276" spans="2:5" ht="16.5" x14ac:dyDescent="0.25">
      <c r="B276" s="13"/>
      <c r="C276" s="14"/>
      <c r="D276" s="16" t="s">
        <v>107</v>
      </c>
      <c r="E276" s="17">
        <v>795</v>
      </c>
    </row>
    <row r="277" spans="2:5" ht="16.5" x14ac:dyDescent="0.25">
      <c r="B277" s="13"/>
      <c r="C277" s="14"/>
      <c r="D277" s="16" t="s">
        <v>108</v>
      </c>
      <c r="E277" s="17">
        <v>7871.54</v>
      </c>
    </row>
    <row r="278" spans="2:5" ht="16.5" x14ac:dyDescent="0.25">
      <c r="B278" s="13"/>
      <c r="C278" s="14"/>
      <c r="D278" s="16" t="s">
        <v>91</v>
      </c>
      <c r="E278" s="17">
        <v>199</v>
      </c>
    </row>
    <row r="279" spans="2:5" ht="16.5" x14ac:dyDescent="0.25">
      <c r="B279" s="13"/>
      <c r="C279" s="14"/>
      <c r="D279" s="16" t="s">
        <v>109</v>
      </c>
      <c r="E279" s="17">
        <v>7599</v>
      </c>
    </row>
    <row r="280" spans="2:5" ht="16.5" x14ac:dyDescent="0.25">
      <c r="B280" s="13"/>
      <c r="C280" s="14"/>
      <c r="D280" s="16" t="s">
        <v>110</v>
      </c>
      <c r="E280" s="17">
        <v>3399</v>
      </c>
    </row>
    <row r="281" spans="2:5" ht="16.5" x14ac:dyDescent="0.25">
      <c r="B281" s="13"/>
      <c r="C281" s="14"/>
      <c r="D281" s="16" t="s">
        <v>111</v>
      </c>
      <c r="E281" s="17">
        <v>5006</v>
      </c>
    </row>
    <row r="282" spans="2:5" ht="16.5" x14ac:dyDescent="0.25">
      <c r="B282" s="13"/>
      <c r="C282" s="14"/>
      <c r="D282" s="16" t="s">
        <v>112</v>
      </c>
      <c r="E282" s="17">
        <v>769</v>
      </c>
    </row>
    <row r="283" spans="2:5" ht="16.5" x14ac:dyDescent="0.25">
      <c r="B283" s="13"/>
      <c r="C283" s="14"/>
      <c r="D283" s="16" t="s">
        <v>113</v>
      </c>
      <c r="E283" s="17">
        <v>1398.99</v>
      </c>
    </row>
    <row r="284" spans="2:5" ht="16.5" x14ac:dyDescent="0.25">
      <c r="B284" s="13"/>
      <c r="C284" s="14"/>
      <c r="D284" s="16" t="s">
        <v>114</v>
      </c>
      <c r="E284" s="17">
        <v>1600</v>
      </c>
    </row>
    <row r="285" spans="2:5" ht="16.5" x14ac:dyDescent="0.25">
      <c r="B285" s="13"/>
      <c r="C285" s="14"/>
      <c r="D285" s="16" t="s">
        <v>115</v>
      </c>
      <c r="E285" s="17">
        <v>2300</v>
      </c>
    </row>
    <row r="286" spans="2:5" ht="16.5" x14ac:dyDescent="0.25">
      <c r="B286" s="13"/>
      <c r="C286" s="14"/>
      <c r="D286" s="16" t="s">
        <v>116</v>
      </c>
      <c r="E286" s="17">
        <v>3200</v>
      </c>
    </row>
    <row r="287" spans="2:5" ht="16.5" x14ac:dyDescent="0.25">
      <c r="B287" s="13"/>
      <c r="C287" s="14"/>
      <c r="D287" s="16" t="s">
        <v>114</v>
      </c>
      <c r="E287" s="17">
        <v>1600</v>
      </c>
    </row>
    <row r="288" spans="2:5" ht="16.5" x14ac:dyDescent="0.25">
      <c r="B288" s="13"/>
      <c r="C288" s="14"/>
      <c r="D288" s="16" t="s">
        <v>117</v>
      </c>
      <c r="E288" s="17">
        <v>3200</v>
      </c>
    </row>
    <row r="289" spans="2:5" ht="16.5" x14ac:dyDescent="0.25">
      <c r="B289" s="13"/>
      <c r="C289" s="14"/>
      <c r="D289" s="16" t="s">
        <v>117</v>
      </c>
      <c r="E289" s="17">
        <v>3200</v>
      </c>
    </row>
    <row r="290" spans="2:5" ht="16.5" x14ac:dyDescent="0.25">
      <c r="B290" s="13"/>
      <c r="C290" s="14"/>
      <c r="D290" s="16" t="s">
        <v>118</v>
      </c>
      <c r="E290" s="17">
        <v>4100</v>
      </c>
    </row>
    <row r="291" spans="2:5" ht="16.5" x14ac:dyDescent="0.25">
      <c r="B291" s="13"/>
      <c r="C291" s="14"/>
      <c r="D291" s="16" t="s">
        <v>119</v>
      </c>
      <c r="E291" s="17">
        <v>400</v>
      </c>
    </row>
    <row r="292" spans="2:5" ht="16.5" x14ac:dyDescent="0.25">
      <c r="B292" s="13"/>
      <c r="C292" s="14"/>
      <c r="D292" s="16" t="s">
        <v>119</v>
      </c>
      <c r="E292" s="17">
        <v>400</v>
      </c>
    </row>
    <row r="293" spans="2:5" ht="16.5" x14ac:dyDescent="0.25">
      <c r="B293" s="13"/>
      <c r="C293" s="14"/>
      <c r="D293" s="16" t="s">
        <v>119</v>
      </c>
      <c r="E293" s="17">
        <v>400</v>
      </c>
    </row>
    <row r="294" spans="2:5" ht="16.5" x14ac:dyDescent="0.25">
      <c r="B294" s="13"/>
      <c r="C294" s="14"/>
      <c r="D294" s="16" t="s">
        <v>120</v>
      </c>
      <c r="E294" s="17">
        <v>550</v>
      </c>
    </row>
    <row r="295" spans="2:5" ht="16.5" x14ac:dyDescent="0.25">
      <c r="B295" s="13"/>
      <c r="C295" s="14"/>
      <c r="D295" s="16" t="s">
        <v>120</v>
      </c>
      <c r="E295" s="17">
        <v>550</v>
      </c>
    </row>
    <row r="296" spans="2:5" ht="16.5" x14ac:dyDescent="0.25">
      <c r="B296" s="13"/>
      <c r="C296" s="14"/>
      <c r="D296" s="16" t="s">
        <v>119</v>
      </c>
      <c r="E296" s="17">
        <v>400</v>
      </c>
    </row>
    <row r="297" spans="2:5" ht="16.5" x14ac:dyDescent="0.25">
      <c r="B297" s="13"/>
      <c r="C297" s="14"/>
      <c r="D297" s="16" t="s">
        <v>114</v>
      </c>
      <c r="E297" s="17">
        <v>1600</v>
      </c>
    </row>
    <row r="298" spans="2:5" ht="16.5" x14ac:dyDescent="0.25">
      <c r="B298" s="13"/>
      <c r="C298" s="14"/>
      <c r="D298" s="16" t="s">
        <v>121</v>
      </c>
      <c r="E298" s="17">
        <v>1649</v>
      </c>
    </row>
    <row r="299" spans="2:5" ht="16.5" x14ac:dyDescent="0.25">
      <c r="B299" s="13"/>
      <c r="C299" s="14"/>
      <c r="D299" s="16" t="s">
        <v>122</v>
      </c>
      <c r="E299" s="17">
        <v>2600</v>
      </c>
    </row>
    <row r="300" spans="2:5" ht="16.5" x14ac:dyDescent="0.25">
      <c r="B300" s="13"/>
      <c r="C300" s="14"/>
      <c r="D300" s="16" t="s">
        <v>123</v>
      </c>
      <c r="E300" s="17">
        <v>4500</v>
      </c>
    </row>
    <row r="301" spans="2:5" ht="16.5" x14ac:dyDescent="0.25">
      <c r="B301" s="13"/>
      <c r="C301" s="14"/>
      <c r="D301" s="16" t="s">
        <v>124</v>
      </c>
      <c r="E301" s="17">
        <v>2900</v>
      </c>
    </row>
    <row r="302" spans="2:5" ht="16.5" x14ac:dyDescent="0.25">
      <c r="B302" s="13"/>
      <c r="C302" s="14"/>
      <c r="D302" s="16" t="s">
        <v>125</v>
      </c>
      <c r="E302" s="17">
        <v>1400</v>
      </c>
    </row>
    <row r="303" spans="2:5" ht="16.5" x14ac:dyDescent="0.25">
      <c r="B303" s="13"/>
      <c r="C303" s="14"/>
      <c r="D303" s="16" t="s">
        <v>125</v>
      </c>
      <c r="E303" s="17">
        <v>1400</v>
      </c>
    </row>
    <row r="304" spans="2:5" ht="16.5" x14ac:dyDescent="0.25">
      <c r="B304" s="13"/>
      <c r="C304" s="14"/>
      <c r="D304" s="16" t="s">
        <v>125</v>
      </c>
      <c r="E304" s="17">
        <v>1400</v>
      </c>
    </row>
    <row r="305" spans="2:5" ht="16.5" x14ac:dyDescent="0.25">
      <c r="B305" s="13"/>
      <c r="C305" s="14"/>
      <c r="D305" s="16" t="s">
        <v>126</v>
      </c>
      <c r="E305" s="17">
        <v>1449</v>
      </c>
    </row>
    <row r="306" spans="2:5" ht="16.5" x14ac:dyDescent="0.25">
      <c r="B306" s="13"/>
      <c r="C306" s="14"/>
      <c r="D306" s="16" t="s">
        <v>126</v>
      </c>
      <c r="E306" s="17">
        <v>1449</v>
      </c>
    </row>
    <row r="307" spans="2:5" ht="17.25" thickBot="1" x14ac:dyDescent="0.3">
      <c r="B307" s="13"/>
      <c r="C307" s="14"/>
      <c r="D307" s="16" t="s">
        <v>127</v>
      </c>
      <c r="E307" s="17">
        <v>702.19</v>
      </c>
    </row>
    <row r="308" spans="2:5" ht="17.25" thickBot="1" x14ac:dyDescent="0.3">
      <c r="B308" s="5" t="s">
        <v>3</v>
      </c>
      <c r="C308" s="6"/>
      <c r="D308" s="7" t="s">
        <v>4</v>
      </c>
      <c r="E308" s="8" t="s">
        <v>5</v>
      </c>
    </row>
    <row r="309" spans="2:5" ht="16.5" x14ac:dyDescent="0.25">
      <c r="B309" s="13"/>
      <c r="C309" s="14"/>
      <c r="D309" s="16" t="s">
        <v>128</v>
      </c>
      <c r="E309" s="17">
        <v>1887.49</v>
      </c>
    </row>
    <row r="310" spans="2:5" ht="16.5" x14ac:dyDescent="0.25">
      <c r="B310" s="13"/>
      <c r="C310" s="14"/>
      <c r="D310" s="16" t="s">
        <v>129</v>
      </c>
      <c r="E310" s="17">
        <v>7248.99</v>
      </c>
    </row>
    <row r="311" spans="2:5" ht="16.5" x14ac:dyDescent="0.25">
      <c r="B311" s="13"/>
      <c r="C311" s="14"/>
      <c r="D311" s="16" t="s">
        <v>130</v>
      </c>
      <c r="E311" s="17">
        <v>1530.47</v>
      </c>
    </row>
    <row r="312" spans="2:5" ht="16.5" x14ac:dyDescent="0.25">
      <c r="B312" s="13"/>
      <c r="C312" s="14"/>
      <c r="D312" s="16" t="s">
        <v>131</v>
      </c>
      <c r="E312" s="17">
        <v>377.5</v>
      </c>
    </row>
    <row r="313" spans="2:5" ht="16.5" x14ac:dyDescent="0.25">
      <c r="B313" s="13"/>
      <c r="C313" s="14"/>
      <c r="D313" s="16" t="s">
        <v>132</v>
      </c>
      <c r="E313" s="17">
        <v>1533.52</v>
      </c>
    </row>
    <row r="314" spans="2:5" ht="16.5" x14ac:dyDescent="0.25">
      <c r="B314" s="13"/>
      <c r="C314" s="14"/>
      <c r="D314" s="16" t="s">
        <v>130</v>
      </c>
      <c r="E314" s="17">
        <v>684.39</v>
      </c>
    </row>
    <row r="315" spans="2:5" ht="16.5" x14ac:dyDescent="0.25">
      <c r="B315" s="13"/>
      <c r="C315" s="14"/>
      <c r="D315" s="16" t="s">
        <v>133</v>
      </c>
      <c r="E315" s="17">
        <v>2699.99</v>
      </c>
    </row>
    <row r="316" spans="2:5" ht="16.5" x14ac:dyDescent="0.25">
      <c r="B316" s="13"/>
      <c r="C316" s="14"/>
      <c r="D316" s="16" t="s">
        <v>134</v>
      </c>
      <c r="E316" s="17">
        <v>3600</v>
      </c>
    </row>
    <row r="317" spans="2:5" ht="16.5" x14ac:dyDescent="0.25">
      <c r="B317" s="13"/>
      <c r="C317" s="14"/>
      <c r="D317" s="16" t="s">
        <v>135</v>
      </c>
      <c r="E317" s="17">
        <v>9900</v>
      </c>
    </row>
    <row r="318" spans="2:5" ht="16.5" x14ac:dyDescent="0.25">
      <c r="B318" s="13"/>
      <c r="C318" s="14"/>
      <c r="D318" s="16" t="s">
        <v>136</v>
      </c>
      <c r="E318" s="17">
        <v>4800</v>
      </c>
    </row>
    <row r="319" spans="2:5" ht="16.5" x14ac:dyDescent="0.25">
      <c r="B319" s="13"/>
      <c r="C319" s="14"/>
      <c r="D319" s="16" t="s">
        <v>64</v>
      </c>
      <c r="E319" s="17">
        <v>3900</v>
      </c>
    </row>
    <row r="320" spans="2:5" ht="16.5" x14ac:dyDescent="0.25">
      <c r="B320" s="13"/>
      <c r="C320" s="14"/>
      <c r="D320" s="16" t="s">
        <v>137</v>
      </c>
      <c r="E320" s="17">
        <v>4200</v>
      </c>
    </row>
    <row r="321" spans="2:5" ht="16.5" x14ac:dyDescent="0.25">
      <c r="B321" s="13"/>
      <c r="C321" s="14"/>
      <c r="D321" s="16" t="s">
        <v>138</v>
      </c>
      <c r="E321" s="17">
        <v>3200</v>
      </c>
    </row>
    <row r="322" spans="2:5" ht="16.5" x14ac:dyDescent="0.25">
      <c r="B322" s="13"/>
      <c r="C322" s="14"/>
      <c r="D322" s="16" t="s">
        <v>139</v>
      </c>
      <c r="E322" s="17">
        <v>1600</v>
      </c>
    </row>
    <row r="323" spans="2:5" ht="16.5" x14ac:dyDescent="0.25">
      <c r="B323" s="13"/>
      <c r="C323" s="14"/>
      <c r="D323" s="16" t="s">
        <v>120</v>
      </c>
      <c r="E323" s="17">
        <v>600</v>
      </c>
    </row>
    <row r="324" spans="2:5" ht="16.5" x14ac:dyDescent="0.25">
      <c r="B324" s="13"/>
      <c r="C324" s="14"/>
      <c r="D324" s="16" t="s">
        <v>120</v>
      </c>
      <c r="E324" s="17">
        <v>600</v>
      </c>
    </row>
    <row r="325" spans="2:5" ht="16.5" x14ac:dyDescent="0.25">
      <c r="B325" s="13"/>
      <c r="C325" s="14"/>
      <c r="D325" s="16" t="s">
        <v>140</v>
      </c>
      <c r="E325" s="17">
        <v>3600</v>
      </c>
    </row>
    <row r="326" spans="2:5" ht="16.5" x14ac:dyDescent="0.25">
      <c r="B326" s="13"/>
      <c r="C326" s="14"/>
      <c r="D326" s="16" t="s">
        <v>141</v>
      </c>
      <c r="E326" s="17">
        <v>649.11</v>
      </c>
    </row>
    <row r="327" spans="2:5" ht="16.5" x14ac:dyDescent="0.25">
      <c r="B327" s="13"/>
      <c r="C327" s="14"/>
      <c r="D327" s="22" t="s">
        <v>142</v>
      </c>
      <c r="E327" s="17">
        <v>1025.44</v>
      </c>
    </row>
    <row r="328" spans="2:5" ht="16.5" x14ac:dyDescent="0.25">
      <c r="B328" s="13"/>
      <c r="C328" s="14"/>
      <c r="D328" s="16" t="s">
        <v>143</v>
      </c>
      <c r="E328" s="17">
        <v>1298</v>
      </c>
    </row>
    <row r="329" spans="2:5" ht="16.5" x14ac:dyDescent="0.25">
      <c r="B329" s="13"/>
      <c r="C329" s="14"/>
      <c r="D329" s="16" t="s">
        <v>144</v>
      </c>
      <c r="E329" s="17">
        <v>5199</v>
      </c>
    </row>
    <row r="330" spans="2:5" ht="16.5" x14ac:dyDescent="0.25">
      <c r="B330" s="13"/>
      <c r="C330" s="14"/>
      <c r="D330" s="16" t="s">
        <v>145</v>
      </c>
      <c r="E330" s="17">
        <v>1978.99</v>
      </c>
    </row>
    <row r="331" spans="2:5" ht="16.5" x14ac:dyDescent="0.25">
      <c r="B331" s="13"/>
      <c r="C331" s="14"/>
      <c r="D331" s="16" t="s">
        <v>146</v>
      </c>
      <c r="E331" s="17">
        <v>12000</v>
      </c>
    </row>
    <row r="332" spans="2:5" ht="16.5" x14ac:dyDescent="0.25">
      <c r="B332" s="13"/>
      <c r="C332" s="14"/>
      <c r="D332" s="16" t="s">
        <v>147</v>
      </c>
      <c r="E332" s="17">
        <v>3600</v>
      </c>
    </row>
    <row r="333" spans="2:5" ht="16.5" x14ac:dyDescent="0.25">
      <c r="B333" s="13"/>
      <c r="C333" s="14"/>
      <c r="D333" s="16" t="s">
        <v>147</v>
      </c>
      <c r="E333" s="17">
        <v>3600</v>
      </c>
    </row>
    <row r="334" spans="2:5" ht="16.5" x14ac:dyDescent="0.25">
      <c r="B334" s="13"/>
      <c r="C334" s="14"/>
      <c r="D334" s="16" t="s">
        <v>148</v>
      </c>
      <c r="E334" s="17">
        <v>2800</v>
      </c>
    </row>
    <row r="335" spans="2:5" ht="16.5" x14ac:dyDescent="0.25">
      <c r="B335" s="13"/>
      <c r="C335" s="14"/>
      <c r="D335" s="16" t="s">
        <v>149</v>
      </c>
      <c r="E335" s="17">
        <v>1600</v>
      </c>
    </row>
    <row r="336" spans="2:5" ht="16.5" x14ac:dyDescent="0.25">
      <c r="B336" s="13"/>
      <c r="C336" s="14"/>
      <c r="D336" s="16" t="s">
        <v>150</v>
      </c>
      <c r="E336" s="17">
        <v>900</v>
      </c>
    </row>
    <row r="337" spans="2:5" ht="16.5" x14ac:dyDescent="0.25">
      <c r="B337" s="13"/>
      <c r="C337" s="14"/>
      <c r="D337" s="22" t="s">
        <v>151</v>
      </c>
      <c r="E337" s="17">
        <v>749</v>
      </c>
    </row>
    <row r="338" spans="2:5" ht="16.5" x14ac:dyDescent="0.25">
      <c r="B338" s="13"/>
      <c r="C338" s="14"/>
      <c r="D338" s="16" t="s">
        <v>152</v>
      </c>
      <c r="E338" s="17">
        <v>2100</v>
      </c>
    </row>
    <row r="339" spans="2:5" ht="16.5" x14ac:dyDescent="0.25">
      <c r="B339" s="13"/>
      <c r="C339" s="14"/>
      <c r="D339" s="16" t="s">
        <v>153</v>
      </c>
      <c r="E339" s="17">
        <v>1981.74</v>
      </c>
    </row>
    <row r="340" spans="2:5" ht="16.5" x14ac:dyDescent="0.25">
      <c r="B340" s="13"/>
      <c r="C340" s="14"/>
      <c r="D340" s="16" t="s">
        <v>154</v>
      </c>
      <c r="E340" s="17">
        <v>2419</v>
      </c>
    </row>
    <row r="341" spans="2:5" ht="16.5" x14ac:dyDescent="0.25">
      <c r="B341" s="13"/>
      <c r="C341" s="14"/>
      <c r="D341" s="16" t="s">
        <v>155</v>
      </c>
      <c r="E341" s="17">
        <v>2549</v>
      </c>
    </row>
    <row r="342" spans="2:5" ht="16.5" x14ac:dyDescent="0.25">
      <c r="B342" s="13"/>
      <c r="C342" s="14"/>
      <c r="D342" s="16" t="s">
        <v>156</v>
      </c>
      <c r="E342" s="17">
        <v>410</v>
      </c>
    </row>
    <row r="343" spans="2:5" ht="16.5" x14ac:dyDescent="0.25">
      <c r="B343" s="13"/>
      <c r="C343" s="14"/>
      <c r="D343" s="16" t="s">
        <v>157</v>
      </c>
      <c r="E343" s="17">
        <v>1465.99</v>
      </c>
    </row>
    <row r="344" spans="2:5" ht="16.5" x14ac:dyDescent="0.25">
      <c r="B344" s="13"/>
      <c r="C344" s="14"/>
      <c r="D344" s="16" t="s">
        <v>133</v>
      </c>
      <c r="E344" s="17">
        <v>2699.99</v>
      </c>
    </row>
    <row r="345" spans="2:5" ht="16.5" x14ac:dyDescent="0.25">
      <c r="B345" s="13"/>
      <c r="C345" s="14"/>
      <c r="D345" s="16" t="s">
        <v>158</v>
      </c>
      <c r="E345" s="17">
        <v>5198.99</v>
      </c>
    </row>
    <row r="346" spans="2:5" ht="16.5" x14ac:dyDescent="0.25">
      <c r="B346" s="13"/>
      <c r="C346" s="14"/>
      <c r="D346" s="16" t="s">
        <v>159</v>
      </c>
      <c r="E346" s="17">
        <v>1347</v>
      </c>
    </row>
    <row r="347" spans="2:5" ht="16.5" x14ac:dyDescent="0.25">
      <c r="B347" s="13"/>
      <c r="C347" s="14"/>
      <c r="D347" s="16" t="s">
        <v>160</v>
      </c>
      <c r="E347" s="17">
        <v>1999</v>
      </c>
    </row>
    <row r="348" spans="2:5" ht="16.5" x14ac:dyDescent="0.25">
      <c r="B348" s="13"/>
      <c r="C348" s="14"/>
      <c r="D348" s="16" t="s">
        <v>161</v>
      </c>
      <c r="E348" s="17">
        <v>1038</v>
      </c>
    </row>
    <row r="349" spans="2:5" ht="16.5" x14ac:dyDescent="0.25">
      <c r="B349" s="13"/>
      <c r="C349" s="14"/>
      <c r="D349" s="16" t="s">
        <v>162</v>
      </c>
      <c r="E349" s="17">
        <v>1396</v>
      </c>
    </row>
    <row r="350" spans="2:5" ht="16.5" x14ac:dyDescent="0.25">
      <c r="B350" s="13"/>
      <c r="C350" s="14"/>
      <c r="D350" s="16" t="s">
        <v>163</v>
      </c>
      <c r="E350" s="17">
        <v>2699.99</v>
      </c>
    </row>
    <row r="351" spans="2:5" ht="16.5" x14ac:dyDescent="0.25">
      <c r="B351" s="13"/>
      <c r="C351" s="14"/>
      <c r="D351" s="16" t="s">
        <v>160</v>
      </c>
      <c r="E351" s="17">
        <v>1999</v>
      </c>
    </row>
    <row r="352" spans="2:5" ht="16.5" x14ac:dyDescent="0.25">
      <c r="B352" s="13"/>
      <c r="C352" s="14"/>
      <c r="D352" s="16" t="s">
        <v>164</v>
      </c>
      <c r="E352" s="17">
        <v>517</v>
      </c>
    </row>
    <row r="353" spans="2:6" ht="16.5" x14ac:dyDescent="0.25">
      <c r="B353" s="13"/>
      <c r="C353" s="14"/>
      <c r="D353" s="16" t="s">
        <v>165</v>
      </c>
      <c r="E353" s="17">
        <v>1798</v>
      </c>
    </row>
    <row r="354" spans="2:6" ht="16.5" x14ac:dyDescent="0.25">
      <c r="B354" s="13"/>
      <c r="C354" s="14"/>
      <c r="D354" s="16" t="s">
        <v>166</v>
      </c>
      <c r="E354" s="17">
        <v>1500</v>
      </c>
    </row>
    <row r="355" spans="2:6" ht="16.5" x14ac:dyDescent="0.25">
      <c r="B355" s="13"/>
      <c r="C355" s="14"/>
      <c r="D355" s="16" t="s">
        <v>73</v>
      </c>
      <c r="E355" s="17">
        <v>669</v>
      </c>
    </row>
    <row r="356" spans="2:6" ht="16.5" x14ac:dyDescent="0.25">
      <c r="B356" s="13"/>
      <c r="C356" s="14"/>
      <c r="D356" s="16" t="s">
        <v>158</v>
      </c>
      <c r="E356" s="17">
        <v>5199</v>
      </c>
    </row>
    <row r="357" spans="2:6" ht="16.5" x14ac:dyDescent="0.25">
      <c r="B357" s="13"/>
      <c r="C357" s="14"/>
      <c r="D357" s="16" t="s">
        <v>167</v>
      </c>
      <c r="E357" s="17">
        <v>1350</v>
      </c>
    </row>
    <row r="358" spans="2:6" ht="16.5" x14ac:dyDescent="0.25">
      <c r="B358" s="13"/>
      <c r="C358" s="14"/>
      <c r="D358" s="16" t="s">
        <v>168</v>
      </c>
      <c r="E358" s="17">
        <v>1848</v>
      </c>
    </row>
    <row r="359" spans="2:6" ht="16.5" x14ac:dyDescent="0.25">
      <c r="B359" s="23"/>
      <c r="C359" s="24"/>
      <c r="D359" s="16" t="s">
        <v>169</v>
      </c>
      <c r="E359" s="17">
        <v>2600</v>
      </c>
    </row>
    <row r="360" spans="2:6" ht="16.5" x14ac:dyDescent="0.25">
      <c r="B360" s="23"/>
      <c r="C360" s="24"/>
      <c r="D360" s="16" t="s">
        <v>170</v>
      </c>
      <c r="E360" s="17">
        <v>3600</v>
      </c>
    </row>
    <row r="361" spans="2:6" ht="16.5" x14ac:dyDescent="0.25">
      <c r="B361" s="23"/>
      <c r="C361" s="24"/>
      <c r="D361" s="16" t="s">
        <v>171</v>
      </c>
      <c r="E361" s="17">
        <v>900</v>
      </c>
    </row>
    <row r="362" spans="2:6" ht="16.5" x14ac:dyDescent="0.25">
      <c r="B362" s="23"/>
      <c r="C362" s="24"/>
      <c r="D362" s="16" t="s">
        <v>169</v>
      </c>
      <c r="E362" s="17">
        <v>2600</v>
      </c>
    </row>
    <row r="363" spans="2:6" ht="16.5" x14ac:dyDescent="0.25">
      <c r="B363" s="23"/>
      <c r="C363" s="24"/>
      <c r="D363" s="16" t="s">
        <v>170</v>
      </c>
      <c r="E363" s="17">
        <v>3600</v>
      </c>
    </row>
    <row r="364" spans="2:6" ht="16.5" x14ac:dyDescent="0.25">
      <c r="B364" s="23"/>
      <c r="C364" s="24"/>
      <c r="D364" s="16" t="s">
        <v>171</v>
      </c>
      <c r="E364" s="17">
        <v>900</v>
      </c>
    </row>
    <row r="365" spans="2:6" ht="16.5" x14ac:dyDescent="0.25">
      <c r="B365" s="23"/>
      <c r="C365" s="24"/>
      <c r="D365" s="16"/>
      <c r="E365" s="17"/>
    </row>
    <row r="366" spans="2:6" ht="16.5" x14ac:dyDescent="0.25">
      <c r="B366" s="23"/>
      <c r="C366" s="24"/>
      <c r="D366" s="15" t="s">
        <v>172</v>
      </c>
      <c r="E366" s="18">
        <f>SUM(E367:E445)</f>
        <v>349956</v>
      </c>
    </row>
    <row r="367" spans="2:6" ht="16.5" x14ac:dyDescent="0.25">
      <c r="B367" s="23"/>
      <c r="C367" s="24"/>
      <c r="D367" s="19" t="s">
        <v>173</v>
      </c>
      <c r="E367" s="25">
        <v>8004</v>
      </c>
      <c r="F367" s="21"/>
    </row>
    <row r="368" spans="2:6" ht="17.25" thickBot="1" x14ac:dyDescent="0.3">
      <c r="B368" s="23"/>
      <c r="C368" s="24"/>
      <c r="D368" s="19" t="s">
        <v>173</v>
      </c>
      <c r="E368" s="25">
        <v>8004</v>
      </c>
      <c r="F368" s="21"/>
    </row>
    <row r="369" spans="2:6" ht="17.25" thickBot="1" x14ac:dyDescent="0.3">
      <c r="B369" s="5" t="s">
        <v>3</v>
      </c>
      <c r="C369" s="6"/>
      <c r="D369" s="7" t="s">
        <v>4</v>
      </c>
      <c r="E369" s="8" t="s">
        <v>5</v>
      </c>
      <c r="F369" s="21"/>
    </row>
    <row r="370" spans="2:6" ht="16.5" x14ac:dyDescent="0.25">
      <c r="B370" s="23"/>
      <c r="C370" s="24"/>
      <c r="D370" s="19" t="s">
        <v>173</v>
      </c>
      <c r="E370" s="25">
        <v>8004</v>
      </c>
      <c r="F370" s="21"/>
    </row>
    <row r="371" spans="2:6" ht="16.5" x14ac:dyDescent="0.25">
      <c r="B371" s="23"/>
      <c r="C371" s="24"/>
      <c r="D371" s="19" t="s">
        <v>173</v>
      </c>
      <c r="E371" s="25">
        <v>8004</v>
      </c>
      <c r="F371" s="21"/>
    </row>
    <row r="372" spans="2:6" ht="33" x14ac:dyDescent="0.25">
      <c r="B372" s="23"/>
      <c r="C372" s="24"/>
      <c r="D372" s="19" t="s">
        <v>174</v>
      </c>
      <c r="E372" s="25">
        <v>5510</v>
      </c>
      <c r="F372" s="21"/>
    </row>
    <row r="373" spans="2:6" ht="33" x14ac:dyDescent="0.25">
      <c r="B373" s="23"/>
      <c r="C373" s="24"/>
      <c r="D373" s="19" t="s">
        <v>174</v>
      </c>
      <c r="E373" s="25">
        <v>5510</v>
      </c>
      <c r="F373" s="21"/>
    </row>
    <row r="374" spans="2:6" ht="33" x14ac:dyDescent="0.25">
      <c r="B374" s="23"/>
      <c r="C374" s="24"/>
      <c r="D374" s="19" t="s">
        <v>174</v>
      </c>
      <c r="E374" s="25">
        <v>5510</v>
      </c>
      <c r="F374" s="21"/>
    </row>
    <row r="375" spans="2:6" ht="33" x14ac:dyDescent="0.25">
      <c r="B375" s="23"/>
      <c r="C375" s="24"/>
      <c r="D375" s="19" t="s">
        <v>175</v>
      </c>
      <c r="E375" s="25">
        <v>9860</v>
      </c>
      <c r="F375" s="21"/>
    </row>
    <row r="376" spans="2:6" ht="33" x14ac:dyDescent="0.25">
      <c r="B376" s="23"/>
      <c r="C376" s="24"/>
      <c r="D376" s="19" t="s">
        <v>175</v>
      </c>
      <c r="E376" s="25">
        <v>9860</v>
      </c>
      <c r="F376" s="21"/>
    </row>
    <row r="377" spans="2:6" ht="33" x14ac:dyDescent="0.25">
      <c r="B377" s="23"/>
      <c r="C377" s="24"/>
      <c r="D377" s="19" t="s">
        <v>175</v>
      </c>
      <c r="E377" s="25">
        <v>9860</v>
      </c>
      <c r="F377" s="21"/>
    </row>
    <row r="378" spans="2:6" ht="33" x14ac:dyDescent="0.25">
      <c r="B378" s="23"/>
      <c r="C378" s="24"/>
      <c r="D378" s="19" t="s">
        <v>175</v>
      </c>
      <c r="E378" s="25">
        <v>9860</v>
      </c>
      <c r="F378" s="21"/>
    </row>
    <row r="379" spans="2:6" ht="33" x14ac:dyDescent="0.25">
      <c r="B379" s="23"/>
      <c r="C379" s="24"/>
      <c r="D379" s="19" t="s">
        <v>175</v>
      </c>
      <c r="E379" s="25">
        <v>9860</v>
      </c>
      <c r="F379" s="21"/>
    </row>
    <row r="380" spans="2:6" ht="33" x14ac:dyDescent="0.25">
      <c r="B380" s="23"/>
      <c r="C380" s="24"/>
      <c r="D380" s="19" t="s">
        <v>176</v>
      </c>
      <c r="E380" s="25">
        <v>9164</v>
      </c>
      <c r="F380" s="21"/>
    </row>
    <row r="381" spans="2:6" ht="49.5" x14ac:dyDescent="0.25">
      <c r="B381" s="23"/>
      <c r="C381" s="24"/>
      <c r="D381" s="19" t="s">
        <v>177</v>
      </c>
      <c r="E381" s="25">
        <v>12760</v>
      </c>
      <c r="F381" s="21"/>
    </row>
    <row r="382" spans="2:6" ht="16.5" x14ac:dyDescent="0.25">
      <c r="B382" s="23"/>
      <c r="C382" s="24"/>
      <c r="D382" s="19" t="s">
        <v>178</v>
      </c>
      <c r="E382" s="25">
        <v>1856</v>
      </c>
      <c r="F382" s="21"/>
    </row>
    <row r="383" spans="2:6" ht="16.5" x14ac:dyDescent="0.25">
      <c r="B383" s="23"/>
      <c r="C383" s="24"/>
      <c r="D383" s="19" t="s">
        <v>179</v>
      </c>
      <c r="E383" s="25">
        <v>638</v>
      </c>
      <c r="F383" s="21"/>
    </row>
    <row r="384" spans="2:6" ht="16.5" x14ac:dyDescent="0.25">
      <c r="B384" s="23"/>
      <c r="C384" s="24"/>
      <c r="D384" s="19" t="s">
        <v>179</v>
      </c>
      <c r="E384" s="25">
        <v>638</v>
      </c>
      <c r="F384" s="21"/>
    </row>
    <row r="385" spans="2:6" ht="16.5" x14ac:dyDescent="0.25">
      <c r="B385" s="23"/>
      <c r="C385" s="24"/>
      <c r="D385" s="19" t="s">
        <v>179</v>
      </c>
      <c r="E385" s="25">
        <v>638</v>
      </c>
      <c r="F385" s="21"/>
    </row>
    <row r="386" spans="2:6" ht="16.5" x14ac:dyDescent="0.25">
      <c r="B386" s="23"/>
      <c r="C386" s="24"/>
      <c r="D386" s="19" t="s">
        <v>179</v>
      </c>
      <c r="E386" s="25">
        <v>638</v>
      </c>
      <c r="F386" s="21"/>
    </row>
    <row r="387" spans="2:6" ht="16.5" x14ac:dyDescent="0.25">
      <c r="B387" s="23"/>
      <c r="C387" s="24"/>
      <c r="D387" s="19" t="s">
        <v>179</v>
      </c>
      <c r="E387" s="25">
        <v>638</v>
      </c>
      <c r="F387" s="21"/>
    </row>
    <row r="388" spans="2:6" ht="16.5" x14ac:dyDescent="0.25">
      <c r="B388" s="23"/>
      <c r="C388" s="24"/>
      <c r="D388" s="19" t="s">
        <v>179</v>
      </c>
      <c r="E388" s="25">
        <v>638</v>
      </c>
      <c r="F388" s="21"/>
    </row>
    <row r="389" spans="2:6" ht="16.5" x14ac:dyDescent="0.25">
      <c r="B389" s="23"/>
      <c r="C389" s="24"/>
      <c r="D389" s="19" t="s">
        <v>179</v>
      </c>
      <c r="E389" s="25">
        <v>638</v>
      </c>
      <c r="F389" s="21"/>
    </row>
    <row r="390" spans="2:6" ht="16.5" x14ac:dyDescent="0.25">
      <c r="B390" s="23"/>
      <c r="C390" s="24"/>
      <c r="D390" s="19" t="s">
        <v>179</v>
      </c>
      <c r="E390" s="25">
        <v>638</v>
      </c>
      <c r="F390" s="21"/>
    </row>
    <row r="391" spans="2:6" ht="16.5" x14ac:dyDescent="0.25">
      <c r="B391" s="23"/>
      <c r="C391" s="24"/>
      <c r="D391" s="19" t="s">
        <v>179</v>
      </c>
      <c r="E391" s="25">
        <v>638</v>
      </c>
      <c r="F391" s="21"/>
    </row>
    <row r="392" spans="2:6" ht="16.5" x14ac:dyDescent="0.25">
      <c r="B392" s="23"/>
      <c r="C392" s="24"/>
      <c r="D392" s="19" t="s">
        <v>180</v>
      </c>
      <c r="E392" s="25">
        <v>870</v>
      </c>
      <c r="F392" s="21"/>
    </row>
    <row r="393" spans="2:6" ht="16.5" x14ac:dyDescent="0.25">
      <c r="B393" s="23"/>
      <c r="C393" s="24"/>
      <c r="D393" s="19" t="s">
        <v>180</v>
      </c>
      <c r="E393" s="25">
        <v>870</v>
      </c>
      <c r="F393" s="21"/>
    </row>
    <row r="394" spans="2:6" ht="16.5" x14ac:dyDescent="0.25">
      <c r="B394" s="23"/>
      <c r="C394" s="24"/>
      <c r="D394" s="19" t="s">
        <v>180</v>
      </c>
      <c r="E394" s="25">
        <v>870</v>
      </c>
      <c r="F394" s="21"/>
    </row>
    <row r="395" spans="2:6" ht="16.5" x14ac:dyDescent="0.25">
      <c r="B395" s="23"/>
      <c r="C395" s="24"/>
      <c r="D395" s="19" t="s">
        <v>180</v>
      </c>
      <c r="E395" s="25">
        <v>870</v>
      </c>
      <c r="F395" s="21"/>
    </row>
    <row r="396" spans="2:6" ht="33" x14ac:dyDescent="0.25">
      <c r="B396" s="23"/>
      <c r="C396" s="24"/>
      <c r="D396" s="19" t="s">
        <v>181</v>
      </c>
      <c r="E396" s="25">
        <v>2552</v>
      </c>
      <c r="F396" s="21"/>
    </row>
    <row r="397" spans="2:6" ht="33" x14ac:dyDescent="0.25">
      <c r="B397" s="23"/>
      <c r="C397" s="24"/>
      <c r="D397" s="19" t="s">
        <v>181</v>
      </c>
      <c r="E397" s="25">
        <v>2552</v>
      </c>
      <c r="F397" s="21"/>
    </row>
    <row r="398" spans="2:6" ht="33" x14ac:dyDescent="0.25">
      <c r="B398" s="23"/>
      <c r="C398" s="24"/>
      <c r="D398" s="19" t="s">
        <v>181</v>
      </c>
      <c r="E398" s="25">
        <v>2552</v>
      </c>
      <c r="F398" s="21"/>
    </row>
    <row r="399" spans="2:6" ht="33" x14ac:dyDescent="0.25">
      <c r="B399" s="23"/>
      <c r="C399" s="24"/>
      <c r="D399" s="19" t="s">
        <v>181</v>
      </c>
      <c r="E399" s="25">
        <v>2552</v>
      </c>
      <c r="F399" s="21"/>
    </row>
    <row r="400" spans="2:6" ht="33" x14ac:dyDescent="0.25">
      <c r="B400" s="23"/>
      <c r="C400" s="24"/>
      <c r="D400" s="19" t="s">
        <v>181</v>
      </c>
      <c r="E400" s="25">
        <v>2552</v>
      </c>
      <c r="F400" s="21"/>
    </row>
    <row r="401" spans="2:6" ht="33" x14ac:dyDescent="0.25">
      <c r="B401" s="23"/>
      <c r="C401" s="24"/>
      <c r="D401" s="19" t="s">
        <v>181</v>
      </c>
      <c r="E401" s="25">
        <v>2552</v>
      </c>
      <c r="F401" s="21"/>
    </row>
    <row r="402" spans="2:6" ht="33" x14ac:dyDescent="0.25">
      <c r="B402" s="23"/>
      <c r="C402" s="24"/>
      <c r="D402" s="19" t="s">
        <v>181</v>
      </c>
      <c r="E402" s="25">
        <v>2552</v>
      </c>
      <c r="F402" s="21"/>
    </row>
    <row r="403" spans="2:6" ht="33" x14ac:dyDescent="0.25">
      <c r="B403" s="23"/>
      <c r="C403" s="24"/>
      <c r="D403" s="19" t="s">
        <v>181</v>
      </c>
      <c r="E403" s="25">
        <v>2552</v>
      </c>
      <c r="F403" s="21"/>
    </row>
    <row r="404" spans="2:6" ht="33" x14ac:dyDescent="0.25">
      <c r="B404" s="23"/>
      <c r="C404" s="24"/>
      <c r="D404" s="19" t="s">
        <v>181</v>
      </c>
      <c r="E404" s="25">
        <v>2552</v>
      </c>
      <c r="F404" s="21"/>
    </row>
    <row r="405" spans="2:6" ht="33" x14ac:dyDescent="0.25">
      <c r="B405" s="23"/>
      <c r="C405" s="24"/>
      <c r="D405" s="19" t="s">
        <v>181</v>
      </c>
      <c r="E405" s="25">
        <v>2552</v>
      </c>
      <c r="F405" s="21"/>
    </row>
    <row r="406" spans="2:6" ht="33" x14ac:dyDescent="0.25">
      <c r="B406" s="23"/>
      <c r="C406" s="24"/>
      <c r="D406" s="19" t="s">
        <v>181</v>
      </c>
      <c r="E406" s="25">
        <v>2552</v>
      </c>
      <c r="F406" s="21"/>
    </row>
    <row r="407" spans="2:6" ht="17.25" thickBot="1" x14ac:dyDescent="0.3">
      <c r="B407" s="23"/>
      <c r="C407" s="24"/>
      <c r="D407" s="19"/>
      <c r="E407" s="25"/>
      <c r="F407" s="21"/>
    </row>
    <row r="408" spans="2:6" ht="17.25" thickBot="1" x14ac:dyDescent="0.3">
      <c r="B408" s="5" t="s">
        <v>3</v>
      </c>
      <c r="C408" s="6"/>
      <c r="D408" s="7" t="s">
        <v>4</v>
      </c>
      <c r="E408" s="8" t="s">
        <v>5</v>
      </c>
      <c r="F408" s="21"/>
    </row>
    <row r="409" spans="2:6" ht="33" x14ac:dyDescent="0.25">
      <c r="B409" s="23"/>
      <c r="C409" s="24"/>
      <c r="D409" s="19" t="s">
        <v>181</v>
      </c>
      <c r="E409" s="25">
        <v>2552</v>
      </c>
      <c r="F409" s="21"/>
    </row>
    <row r="410" spans="2:6" ht="16.5" x14ac:dyDescent="0.25">
      <c r="B410" s="23"/>
      <c r="C410" s="24"/>
      <c r="D410" s="19" t="s">
        <v>182</v>
      </c>
      <c r="E410" s="25">
        <v>3712</v>
      </c>
      <c r="F410" s="21"/>
    </row>
    <row r="411" spans="2:6" ht="16.5" x14ac:dyDescent="0.25">
      <c r="B411" s="23"/>
      <c r="C411" s="24"/>
      <c r="D411" s="19" t="s">
        <v>182</v>
      </c>
      <c r="E411" s="25">
        <v>3712</v>
      </c>
      <c r="F411" s="21"/>
    </row>
    <row r="412" spans="2:6" ht="16.5" x14ac:dyDescent="0.25">
      <c r="B412" s="23"/>
      <c r="C412" s="24"/>
      <c r="D412" s="19" t="s">
        <v>182</v>
      </c>
      <c r="E412" s="25">
        <v>3712</v>
      </c>
      <c r="F412" s="21"/>
    </row>
    <row r="413" spans="2:6" ht="16.5" x14ac:dyDescent="0.25">
      <c r="B413" s="23"/>
      <c r="C413" s="24"/>
      <c r="D413" s="19" t="s">
        <v>183</v>
      </c>
      <c r="E413" s="25">
        <v>2550</v>
      </c>
      <c r="F413" s="21"/>
    </row>
    <row r="414" spans="2:6" ht="16.5" x14ac:dyDescent="0.25">
      <c r="B414" s="23"/>
      <c r="C414" s="24"/>
      <c r="D414" s="19" t="s">
        <v>183</v>
      </c>
      <c r="E414" s="25">
        <v>2550</v>
      </c>
      <c r="F414" s="21"/>
    </row>
    <row r="415" spans="2:6" ht="16.5" x14ac:dyDescent="0.25">
      <c r="B415" s="23"/>
      <c r="C415" s="24"/>
      <c r="D415" s="19" t="s">
        <v>183</v>
      </c>
      <c r="E415" s="25">
        <v>2550</v>
      </c>
      <c r="F415" s="21"/>
    </row>
    <row r="416" spans="2:6" ht="16.5" x14ac:dyDescent="0.25">
      <c r="B416" s="23"/>
      <c r="C416" s="24"/>
      <c r="D416" s="19" t="s">
        <v>183</v>
      </c>
      <c r="E416" s="25">
        <v>2550</v>
      </c>
      <c r="F416" s="21"/>
    </row>
    <row r="417" spans="2:6" ht="16.5" x14ac:dyDescent="0.25">
      <c r="B417" s="23"/>
      <c r="C417" s="24"/>
      <c r="D417" s="19" t="s">
        <v>183</v>
      </c>
      <c r="E417" s="25">
        <v>2550</v>
      </c>
      <c r="F417" s="21"/>
    </row>
    <row r="418" spans="2:6" ht="16.5" x14ac:dyDescent="0.25">
      <c r="B418" s="23"/>
      <c r="C418" s="24"/>
      <c r="D418" s="19" t="s">
        <v>183</v>
      </c>
      <c r="E418" s="25">
        <v>2550</v>
      </c>
      <c r="F418" s="21"/>
    </row>
    <row r="419" spans="2:6" ht="16.5" x14ac:dyDescent="0.25">
      <c r="B419" s="23"/>
      <c r="C419" s="24"/>
      <c r="D419" s="19" t="s">
        <v>183</v>
      </c>
      <c r="E419" s="25">
        <v>2550</v>
      </c>
      <c r="F419" s="21"/>
    </row>
    <row r="420" spans="2:6" ht="16.5" x14ac:dyDescent="0.25">
      <c r="B420" s="23"/>
      <c r="C420" s="24"/>
      <c r="D420" s="19" t="s">
        <v>183</v>
      </c>
      <c r="E420" s="25">
        <v>2550</v>
      </c>
      <c r="F420" s="21"/>
    </row>
    <row r="421" spans="2:6" ht="33" x14ac:dyDescent="0.25">
      <c r="B421" s="23"/>
      <c r="C421" s="24"/>
      <c r="D421" s="26" t="s">
        <v>184</v>
      </c>
      <c r="E421" s="27">
        <v>6032</v>
      </c>
      <c r="F421" s="21"/>
    </row>
    <row r="422" spans="2:6" ht="49.5" x14ac:dyDescent="0.25">
      <c r="B422" s="23"/>
      <c r="C422" s="24"/>
      <c r="D422" s="19" t="s">
        <v>185</v>
      </c>
      <c r="E422" s="25">
        <v>8700</v>
      </c>
      <c r="F422" s="21"/>
    </row>
    <row r="423" spans="2:6" ht="82.5" x14ac:dyDescent="0.25">
      <c r="B423" s="23"/>
      <c r="C423" s="24"/>
      <c r="D423" s="19" t="s">
        <v>186</v>
      </c>
      <c r="E423" s="25">
        <v>33060</v>
      </c>
      <c r="F423" s="21"/>
    </row>
    <row r="424" spans="2:6" ht="33" x14ac:dyDescent="0.25">
      <c r="B424" s="23"/>
      <c r="C424" s="24"/>
      <c r="D424" s="19" t="s">
        <v>187</v>
      </c>
      <c r="E424" s="25">
        <v>5220</v>
      </c>
      <c r="F424" s="21"/>
    </row>
    <row r="425" spans="2:6" ht="49.5" x14ac:dyDescent="0.25">
      <c r="B425" s="23"/>
      <c r="C425" s="24"/>
      <c r="D425" s="19" t="s">
        <v>188</v>
      </c>
      <c r="E425" s="25">
        <v>9164</v>
      </c>
      <c r="F425" s="21"/>
    </row>
    <row r="426" spans="2:6" ht="49.5" x14ac:dyDescent="0.25">
      <c r="B426" s="23"/>
      <c r="C426" s="24"/>
      <c r="D426" s="19" t="s">
        <v>188</v>
      </c>
      <c r="E426" s="25">
        <v>9164</v>
      </c>
      <c r="F426" s="21"/>
    </row>
    <row r="427" spans="2:6" ht="49.5" x14ac:dyDescent="0.25">
      <c r="B427" s="23"/>
      <c r="C427" s="24"/>
      <c r="D427" s="19" t="s">
        <v>188</v>
      </c>
      <c r="E427" s="25">
        <v>9164</v>
      </c>
      <c r="F427" s="21"/>
    </row>
    <row r="428" spans="2:6" ht="49.5" x14ac:dyDescent="0.25">
      <c r="B428" s="23"/>
      <c r="C428" s="24"/>
      <c r="D428" s="19" t="s">
        <v>188</v>
      </c>
      <c r="E428" s="25">
        <v>9164</v>
      </c>
      <c r="F428" s="21"/>
    </row>
    <row r="429" spans="2:6" ht="49.5" x14ac:dyDescent="0.25">
      <c r="B429" s="23"/>
      <c r="C429" s="24"/>
      <c r="D429" s="19" t="s">
        <v>188</v>
      </c>
      <c r="E429" s="25">
        <v>9164</v>
      </c>
      <c r="F429" s="21"/>
    </row>
    <row r="430" spans="2:6" ht="33" x14ac:dyDescent="0.25">
      <c r="B430" s="23"/>
      <c r="C430" s="24"/>
      <c r="D430" s="19" t="s">
        <v>189</v>
      </c>
      <c r="E430" s="25">
        <v>8700</v>
      </c>
      <c r="F430" s="21"/>
    </row>
    <row r="431" spans="2:6" ht="33" x14ac:dyDescent="0.25">
      <c r="B431" s="23"/>
      <c r="C431" s="24"/>
      <c r="D431" s="19" t="s">
        <v>189</v>
      </c>
      <c r="E431" s="25">
        <v>8700</v>
      </c>
      <c r="F431" s="21"/>
    </row>
    <row r="432" spans="2:6" ht="33" x14ac:dyDescent="0.25">
      <c r="B432" s="23"/>
      <c r="C432" s="24"/>
      <c r="D432" s="19" t="s">
        <v>190</v>
      </c>
      <c r="E432" s="25">
        <v>2900</v>
      </c>
      <c r="F432" s="21"/>
    </row>
    <row r="433" spans="2:6" ht="16.5" x14ac:dyDescent="0.25">
      <c r="B433" s="23"/>
      <c r="C433" s="24"/>
      <c r="D433" s="19" t="s">
        <v>191</v>
      </c>
      <c r="E433" s="25">
        <v>5336</v>
      </c>
      <c r="F433" s="21"/>
    </row>
    <row r="434" spans="2:6" ht="33" x14ac:dyDescent="0.25">
      <c r="B434" s="23"/>
      <c r="C434" s="24"/>
      <c r="D434" s="19" t="s">
        <v>192</v>
      </c>
      <c r="E434" s="25">
        <v>3248</v>
      </c>
      <c r="F434" s="21"/>
    </row>
    <row r="435" spans="2:6" ht="33" x14ac:dyDescent="0.25">
      <c r="B435" s="23"/>
      <c r="C435" s="24"/>
      <c r="D435" s="19" t="s">
        <v>192</v>
      </c>
      <c r="E435" s="25">
        <v>3248</v>
      </c>
      <c r="F435" s="21"/>
    </row>
    <row r="436" spans="2:6" ht="33" x14ac:dyDescent="0.25">
      <c r="B436" s="23"/>
      <c r="C436" s="24"/>
      <c r="D436" s="19" t="s">
        <v>192</v>
      </c>
      <c r="E436" s="25">
        <v>3248</v>
      </c>
      <c r="F436" s="21"/>
    </row>
    <row r="437" spans="2:6" ht="33" x14ac:dyDescent="0.25">
      <c r="B437" s="23"/>
      <c r="C437" s="24"/>
      <c r="D437" s="19" t="s">
        <v>192</v>
      </c>
      <c r="E437" s="25">
        <v>3248</v>
      </c>
      <c r="F437" s="21"/>
    </row>
    <row r="438" spans="2:6" ht="33" x14ac:dyDescent="0.25">
      <c r="B438" s="23"/>
      <c r="C438" s="24"/>
      <c r="D438" s="19" t="s">
        <v>192</v>
      </c>
      <c r="E438" s="25">
        <v>3248</v>
      </c>
      <c r="F438" s="21"/>
    </row>
    <row r="439" spans="2:6" ht="33" x14ac:dyDescent="0.25">
      <c r="B439" s="23"/>
      <c r="C439" s="24"/>
      <c r="D439" s="19" t="s">
        <v>192</v>
      </c>
      <c r="E439" s="25">
        <v>3248</v>
      </c>
      <c r="F439" s="21"/>
    </row>
    <row r="440" spans="2:6" ht="17.25" thickBot="1" x14ac:dyDescent="0.3">
      <c r="B440" s="23"/>
      <c r="C440" s="24"/>
      <c r="D440" s="19"/>
      <c r="E440" s="25"/>
      <c r="F440" s="21"/>
    </row>
    <row r="441" spans="2:6" ht="17.25" thickBot="1" x14ac:dyDescent="0.3">
      <c r="B441" s="5" t="s">
        <v>3</v>
      </c>
      <c r="C441" s="6"/>
      <c r="D441" s="7" t="s">
        <v>4</v>
      </c>
      <c r="E441" s="8" t="s">
        <v>5</v>
      </c>
      <c r="F441" s="21"/>
    </row>
    <row r="442" spans="2:6" ht="33" x14ac:dyDescent="0.25">
      <c r="B442" s="23"/>
      <c r="C442" s="24"/>
      <c r="D442" s="19" t="s">
        <v>192</v>
      </c>
      <c r="E442" s="25">
        <v>3248</v>
      </c>
      <c r="F442" s="21"/>
    </row>
    <row r="443" spans="2:6" ht="33" x14ac:dyDescent="0.25">
      <c r="B443" s="23"/>
      <c r="C443" s="24"/>
      <c r="D443" s="19" t="s">
        <v>192</v>
      </c>
      <c r="E443" s="25">
        <v>3248</v>
      </c>
      <c r="F443" s="21"/>
    </row>
    <row r="444" spans="2:6" ht="33" x14ac:dyDescent="0.25">
      <c r="B444" s="23"/>
      <c r="C444" s="24"/>
      <c r="D444" s="19" t="s">
        <v>192</v>
      </c>
      <c r="E444" s="25">
        <v>3248</v>
      </c>
      <c r="F444" s="21"/>
    </row>
    <row r="445" spans="2:6" ht="33" x14ac:dyDescent="0.25">
      <c r="B445" s="23"/>
      <c r="C445" s="24"/>
      <c r="D445" s="19" t="s">
        <v>192</v>
      </c>
      <c r="E445" s="25">
        <v>3248</v>
      </c>
      <c r="F445" s="21"/>
    </row>
    <row r="446" spans="2:6" ht="16.5" x14ac:dyDescent="0.25">
      <c r="B446" s="23"/>
      <c r="C446" s="24"/>
      <c r="D446" s="16"/>
      <c r="E446" s="17"/>
    </row>
    <row r="447" spans="2:6" ht="16.5" x14ac:dyDescent="0.25">
      <c r="B447" s="13"/>
      <c r="C447" s="14"/>
      <c r="D447" s="15" t="s">
        <v>193</v>
      </c>
      <c r="E447" s="12">
        <f>SUM(E448:E467)</f>
        <v>15000</v>
      </c>
    </row>
    <row r="448" spans="2:6" ht="16.5" x14ac:dyDescent="0.25">
      <c r="B448" s="28"/>
      <c r="C448" s="29"/>
      <c r="D448" s="22" t="s">
        <v>194</v>
      </c>
      <c r="E448" s="17">
        <v>928</v>
      </c>
    </row>
    <row r="449" spans="2:5" ht="16.5" x14ac:dyDescent="0.25">
      <c r="B449" s="30"/>
      <c r="C449" s="24"/>
      <c r="D449" s="22" t="s">
        <v>194</v>
      </c>
      <c r="E449" s="17">
        <v>928</v>
      </c>
    </row>
    <row r="450" spans="2:5" ht="16.5" x14ac:dyDescent="0.25">
      <c r="B450" s="23"/>
      <c r="C450" s="24"/>
      <c r="D450" s="22" t="s">
        <v>194</v>
      </c>
      <c r="E450" s="17">
        <v>928</v>
      </c>
    </row>
    <row r="451" spans="2:5" ht="16.5" x14ac:dyDescent="0.25">
      <c r="B451" s="23"/>
      <c r="C451" s="24"/>
      <c r="D451" s="22" t="s">
        <v>194</v>
      </c>
      <c r="E451" s="17">
        <v>928</v>
      </c>
    </row>
    <row r="452" spans="2:5" ht="16.5" x14ac:dyDescent="0.25">
      <c r="B452" s="23"/>
      <c r="C452" s="24"/>
      <c r="D452" s="22" t="s">
        <v>194</v>
      </c>
      <c r="E452" s="17">
        <v>928</v>
      </c>
    </row>
    <row r="453" spans="2:5" ht="16.5" x14ac:dyDescent="0.25">
      <c r="B453" s="28"/>
      <c r="C453" s="29"/>
      <c r="D453" s="22" t="s">
        <v>194</v>
      </c>
      <c r="E453" s="17">
        <v>928</v>
      </c>
    </row>
    <row r="454" spans="2:5" ht="16.5" x14ac:dyDescent="0.25">
      <c r="B454" s="30"/>
      <c r="C454" s="24"/>
      <c r="D454" s="22" t="s">
        <v>194</v>
      </c>
      <c r="E454" s="17">
        <v>928</v>
      </c>
    </row>
    <row r="455" spans="2:5" ht="16.5" x14ac:dyDescent="0.25">
      <c r="B455" s="23"/>
      <c r="C455" s="24"/>
      <c r="D455" s="22" t="s">
        <v>194</v>
      </c>
      <c r="E455" s="17">
        <v>928</v>
      </c>
    </row>
    <row r="456" spans="2:5" ht="16.5" x14ac:dyDescent="0.25">
      <c r="B456" s="23"/>
      <c r="C456" s="24"/>
      <c r="D456" s="22" t="s">
        <v>194</v>
      </c>
      <c r="E456" s="17">
        <v>928</v>
      </c>
    </row>
    <row r="457" spans="2:5" ht="16.5" x14ac:dyDescent="0.25">
      <c r="B457" s="23"/>
      <c r="C457" s="24"/>
      <c r="D457" s="22" t="s">
        <v>194</v>
      </c>
      <c r="E457" s="17">
        <v>928</v>
      </c>
    </row>
    <row r="458" spans="2:5" ht="16.5" x14ac:dyDescent="0.25">
      <c r="B458" s="23"/>
      <c r="C458" s="24"/>
      <c r="D458" s="22" t="s">
        <v>195</v>
      </c>
      <c r="E458" s="31">
        <v>572</v>
      </c>
    </row>
    <row r="459" spans="2:5" ht="16.5" x14ac:dyDescent="0.25">
      <c r="B459" s="23"/>
      <c r="C459" s="24"/>
      <c r="D459" s="22" t="s">
        <v>195</v>
      </c>
      <c r="E459" s="31">
        <v>572</v>
      </c>
    </row>
    <row r="460" spans="2:5" ht="16.5" x14ac:dyDescent="0.25">
      <c r="B460" s="23"/>
      <c r="C460" s="24"/>
      <c r="D460" s="22" t="s">
        <v>195</v>
      </c>
      <c r="E460" s="31">
        <v>572</v>
      </c>
    </row>
    <row r="461" spans="2:5" ht="16.5" x14ac:dyDescent="0.25">
      <c r="B461" s="23"/>
      <c r="C461" s="24"/>
      <c r="D461" s="22" t="s">
        <v>195</v>
      </c>
      <c r="E461" s="31">
        <v>572</v>
      </c>
    </row>
    <row r="462" spans="2:5" ht="16.5" x14ac:dyDescent="0.25">
      <c r="B462" s="23"/>
      <c r="C462" s="24"/>
      <c r="D462" s="22" t="s">
        <v>195</v>
      </c>
      <c r="E462" s="31">
        <v>572</v>
      </c>
    </row>
    <row r="463" spans="2:5" ht="16.5" x14ac:dyDescent="0.25">
      <c r="B463" s="23"/>
      <c r="C463" s="24"/>
      <c r="D463" s="22" t="s">
        <v>195</v>
      </c>
      <c r="E463" s="31">
        <v>572</v>
      </c>
    </row>
    <row r="464" spans="2:5" ht="16.5" x14ac:dyDescent="0.25">
      <c r="B464" s="23"/>
      <c r="C464" s="24"/>
      <c r="D464" s="22" t="s">
        <v>195</v>
      </c>
      <c r="E464" s="31">
        <v>572</v>
      </c>
    </row>
    <row r="465" spans="2:5" ht="16.5" x14ac:dyDescent="0.25">
      <c r="B465" s="23"/>
      <c r="C465" s="24"/>
      <c r="D465" s="22" t="s">
        <v>195</v>
      </c>
      <c r="E465" s="31">
        <v>572</v>
      </c>
    </row>
    <row r="466" spans="2:5" ht="16.5" x14ac:dyDescent="0.25">
      <c r="B466" s="23"/>
      <c r="C466" s="24"/>
      <c r="D466" s="22" t="s">
        <v>195</v>
      </c>
      <c r="E466" s="31">
        <v>572</v>
      </c>
    </row>
    <row r="467" spans="2:5" ht="16.5" x14ac:dyDescent="0.25">
      <c r="B467" s="23"/>
      <c r="C467" s="24"/>
      <c r="D467" s="22" t="s">
        <v>195</v>
      </c>
      <c r="E467" s="31">
        <v>572</v>
      </c>
    </row>
    <row r="468" spans="2:5" ht="16.5" x14ac:dyDescent="0.25">
      <c r="B468" s="23"/>
      <c r="C468" s="24"/>
      <c r="D468" s="15" t="s">
        <v>196</v>
      </c>
      <c r="E468" s="18">
        <f>E469+E470</f>
        <v>3598</v>
      </c>
    </row>
    <row r="469" spans="2:5" ht="49.5" x14ac:dyDescent="0.25">
      <c r="B469" s="23"/>
      <c r="C469" s="24"/>
      <c r="D469" s="32" t="s">
        <v>197</v>
      </c>
      <c r="E469" s="17">
        <v>1799</v>
      </c>
    </row>
    <row r="470" spans="2:5" ht="49.5" x14ac:dyDescent="0.25">
      <c r="B470" s="23"/>
      <c r="C470" s="24"/>
      <c r="D470" s="32" t="s">
        <v>197</v>
      </c>
      <c r="E470" s="17">
        <v>1799</v>
      </c>
    </row>
    <row r="471" spans="2:5" ht="16.5" x14ac:dyDescent="0.25">
      <c r="B471" s="23"/>
      <c r="C471" s="24"/>
      <c r="D471" s="15" t="s">
        <v>198</v>
      </c>
      <c r="E471" s="33">
        <f>SUM(E472:E503)</f>
        <v>90115.810000000012</v>
      </c>
    </row>
    <row r="472" spans="2:5" ht="16.5" x14ac:dyDescent="0.25">
      <c r="B472" s="23"/>
      <c r="C472" s="24"/>
      <c r="D472" s="22" t="s">
        <v>199</v>
      </c>
      <c r="E472" s="31">
        <v>36428.300000000003</v>
      </c>
    </row>
    <row r="473" spans="2:5" ht="16.5" x14ac:dyDescent="0.25">
      <c r="B473" s="23"/>
      <c r="C473" s="24"/>
      <c r="D473" s="22" t="s">
        <v>130</v>
      </c>
      <c r="E473" s="31">
        <v>625</v>
      </c>
    </row>
    <row r="474" spans="2:5" ht="16.5" x14ac:dyDescent="0.25">
      <c r="B474" s="23"/>
      <c r="C474" s="24"/>
      <c r="D474" s="22" t="s">
        <v>130</v>
      </c>
      <c r="E474" s="31">
        <v>625</v>
      </c>
    </row>
    <row r="475" spans="2:5" ht="16.5" x14ac:dyDescent="0.25">
      <c r="B475" s="23"/>
      <c r="C475" s="24"/>
      <c r="D475" s="22" t="s">
        <v>101</v>
      </c>
      <c r="E475" s="31">
        <v>319</v>
      </c>
    </row>
    <row r="476" spans="2:5" ht="16.5" x14ac:dyDescent="0.25">
      <c r="B476" s="23"/>
      <c r="C476" s="24"/>
      <c r="D476" s="22" t="s">
        <v>101</v>
      </c>
      <c r="E476" s="31">
        <v>319</v>
      </c>
    </row>
    <row r="477" spans="2:5" ht="16.5" x14ac:dyDescent="0.25">
      <c r="B477" s="23"/>
      <c r="C477" s="24"/>
      <c r="D477" s="22" t="s">
        <v>101</v>
      </c>
      <c r="E477" s="31">
        <v>319</v>
      </c>
    </row>
    <row r="478" spans="2:5" ht="16.5" x14ac:dyDescent="0.25">
      <c r="B478" s="23"/>
      <c r="C478" s="24"/>
      <c r="D478" s="22" t="s">
        <v>101</v>
      </c>
      <c r="E478" s="31">
        <v>319</v>
      </c>
    </row>
    <row r="479" spans="2:5" ht="16.5" x14ac:dyDescent="0.25">
      <c r="B479" s="23"/>
      <c r="C479" s="24"/>
      <c r="D479" s="22" t="s">
        <v>101</v>
      </c>
      <c r="E479" s="31">
        <v>319</v>
      </c>
    </row>
    <row r="480" spans="2:5" ht="16.5" x14ac:dyDescent="0.25">
      <c r="B480" s="23"/>
      <c r="C480" s="24"/>
      <c r="D480" s="22" t="s">
        <v>101</v>
      </c>
      <c r="E480" s="31">
        <v>319</v>
      </c>
    </row>
    <row r="481" spans="2:5" ht="16.5" x14ac:dyDescent="0.25">
      <c r="B481" s="23"/>
      <c r="C481" s="24"/>
      <c r="D481" s="22" t="s">
        <v>101</v>
      </c>
      <c r="E481" s="31">
        <v>319</v>
      </c>
    </row>
    <row r="482" spans="2:5" ht="16.5" x14ac:dyDescent="0.25">
      <c r="B482" s="23"/>
      <c r="C482" s="24"/>
      <c r="D482" s="22" t="s">
        <v>101</v>
      </c>
      <c r="E482" s="31">
        <v>319</v>
      </c>
    </row>
    <row r="483" spans="2:5" ht="16.5" x14ac:dyDescent="0.25">
      <c r="B483" s="23"/>
      <c r="C483" s="24"/>
      <c r="D483" s="22" t="s">
        <v>101</v>
      </c>
      <c r="E483" s="31">
        <v>319</v>
      </c>
    </row>
    <row r="484" spans="2:5" ht="16.5" x14ac:dyDescent="0.25">
      <c r="B484" s="23"/>
      <c r="C484" s="24"/>
      <c r="D484" s="22" t="s">
        <v>101</v>
      </c>
      <c r="E484" s="31">
        <v>319</v>
      </c>
    </row>
    <row r="485" spans="2:5" ht="16.5" x14ac:dyDescent="0.25">
      <c r="B485" s="23"/>
      <c r="C485" s="24"/>
      <c r="D485" s="22" t="s">
        <v>200</v>
      </c>
      <c r="E485" s="31">
        <v>26340</v>
      </c>
    </row>
    <row r="486" spans="2:5" ht="16.5" x14ac:dyDescent="0.25">
      <c r="B486" s="23"/>
      <c r="C486" s="24"/>
      <c r="D486" s="22" t="s">
        <v>201</v>
      </c>
      <c r="E486" s="31">
        <v>5450</v>
      </c>
    </row>
    <row r="487" spans="2:5" ht="16.5" x14ac:dyDescent="0.25">
      <c r="B487" s="23"/>
      <c r="C487" s="24"/>
      <c r="D487" s="22" t="s">
        <v>199</v>
      </c>
      <c r="E487" s="31">
        <v>2158.11</v>
      </c>
    </row>
    <row r="488" spans="2:5" ht="16.5" x14ac:dyDescent="0.25">
      <c r="B488" s="23"/>
      <c r="C488" s="24"/>
      <c r="D488" s="22" t="s">
        <v>202</v>
      </c>
      <c r="E488" s="31">
        <v>1299</v>
      </c>
    </row>
    <row r="489" spans="2:5" ht="16.5" x14ac:dyDescent="0.25">
      <c r="B489" s="23"/>
      <c r="C489" s="24"/>
      <c r="D489" s="22" t="s">
        <v>203</v>
      </c>
      <c r="E489" s="31">
        <v>1321.97</v>
      </c>
    </row>
    <row r="490" spans="2:5" ht="16.5" x14ac:dyDescent="0.25">
      <c r="B490" s="23"/>
      <c r="C490" s="24"/>
      <c r="D490" s="22" t="s">
        <v>204</v>
      </c>
      <c r="E490" s="31">
        <v>2351.81</v>
      </c>
    </row>
    <row r="491" spans="2:5" ht="16.5" x14ac:dyDescent="0.25">
      <c r="B491" s="23"/>
      <c r="C491" s="24"/>
      <c r="D491" s="22" t="s">
        <v>205</v>
      </c>
      <c r="E491" s="31">
        <v>2761.07</v>
      </c>
    </row>
    <row r="492" spans="2:5" ht="16.5" x14ac:dyDescent="0.25">
      <c r="B492" s="23"/>
      <c r="C492" s="24"/>
      <c r="D492" s="22" t="s">
        <v>200</v>
      </c>
      <c r="E492" s="31">
        <v>474.99</v>
      </c>
    </row>
    <row r="493" spans="2:5" ht="17.25" thickBot="1" x14ac:dyDescent="0.3">
      <c r="B493" s="23"/>
      <c r="C493" s="24"/>
      <c r="D493" s="22" t="s">
        <v>200</v>
      </c>
      <c r="E493" s="31">
        <v>484.37</v>
      </c>
    </row>
    <row r="494" spans="2:5" ht="17.25" thickBot="1" x14ac:dyDescent="0.3">
      <c r="B494" s="5" t="s">
        <v>3</v>
      </c>
      <c r="C494" s="6"/>
      <c r="D494" s="7" t="s">
        <v>4</v>
      </c>
      <c r="E494" s="8" t="s">
        <v>5</v>
      </c>
    </row>
    <row r="495" spans="2:5" ht="16.5" x14ac:dyDescent="0.25">
      <c r="B495" s="23"/>
      <c r="C495" s="24"/>
      <c r="D495" s="22" t="s">
        <v>206</v>
      </c>
      <c r="E495" s="31">
        <v>2298</v>
      </c>
    </row>
    <row r="496" spans="2:5" ht="16.5" x14ac:dyDescent="0.25">
      <c r="B496" s="23"/>
      <c r="C496" s="24"/>
      <c r="D496" s="22" t="s">
        <v>200</v>
      </c>
      <c r="E496" s="31">
        <v>65.989999999999995</v>
      </c>
    </row>
    <row r="497" spans="2:5" ht="16.5" x14ac:dyDescent="0.25">
      <c r="B497" s="23"/>
      <c r="C497" s="24"/>
      <c r="D497" s="22" t="s">
        <v>200</v>
      </c>
      <c r="E497" s="31">
        <v>554.16</v>
      </c>
    </row>
    <row r="498" spans="2:5" ht="16.5" x14ac:dyDescent="0.25">
      <c r="B498" s="23"/>
      <c r="C498" s="24"/>
      <c r="D498" s="22" t="s">
        <v>200</v>
      </c>
      <c r="E498" s="31">
        <v>25.03</v>
      </c>
    </row>
    <row r="499" spans="2:5" ht="16.5" x14ac:dyDescent="0.25">
      <c r="B499" s="23"/>
      <c r="C499" s="24"/>
      <c r="D499" s="22" t="s">
        <v>200</v>
      </c>
      <c r="E499" s="31">
        <v>898.06</v>
      </c>
    </row>
    <row r="500" spans="2:5" ht="16.5" x14ac:dyDescent="0.25">
      <c r="B500" s="23"/>
      <c r="C500" s="24"/>
      <c r="D500" s="22" t="s">
        <v>200</v>
      </c>
      <c r="E500" s="31">
        <v>534.95000000000005</v>
      </c>
    </row>
    <row r="501" spans="2:5" ht="16.5" x14ac:dyDescent="0.25">
      <c r="B501" s="23"/>
      <c r="C501" s="24"/>
      <c r="D501" s="22" t="s">
        <v>200</v>
      </c>
      <c r="E501" s="31">
        <v>648</v>
      </c>
    </row>
    <row r="502" spans="2:5" ht="16.5" x14ac:dyDescent="0.25">
      <c r="B502" s="23"/>
      <c r="C502" s="24"/>
      <c r="D502" s="22" t="s">
        <v>207</v>
      </c>
      <c r="E502" s="31">
        <v>949</v>
      </c>
    </row>
    <row r="503" spans="2:5" ht="16.5" x14ac:dyDescent="0.25">
      <c r="B503" s="23"/>
      <c r="C503" s="24"/>
      <c r="D503" s="22" t="s">
        <v>208</v>
      </c>
      <c r="E503" s="31">
        <v>633</v>
      </c>
    </row>
    <row r="504" spans="2:5" ht="16.5" x14ac:dyDescent="0.25">
      <c r="B504" s="23"/>
      <c r="C504" s="24"/>
      <c r="D504" s="22"/>
      <c r="E504" s="31"/>
    </row>
    <row r="505" spans="2:5" ht="16.5" x14ac:dyDescent="0.25">
      <c r="B505" s="23"/>
      <c r="C505" s="24"/>
      <c r="D505" s="15" t="s">
        <v>209</v>
      </c>
      <c r="E505" s="34">
        <f>E506</f>
        <v>1948014.21</v>
      </c>
    </row>
    <row r="506" spans="2:5" ht="16.5" x14ac:dyDescent="0.25">
      <c r="B506" s="23"/>
      <c r="C506" s="24"/>
      <c r="D506" s="15" t="s">
        <v>210</v>
      </c>
      <c r="E506" s="35">
        <f>SUM(E507:E517)</f>
        <v>1948014.21</v>
      </c>
    </row>
    <row r="507" spans="2:5" ht="16.5" x14ac:dyDescent="0.25">
      <c r="B507" s="23"/>
      <c r="C507" s="24"/>
      <c r="D507" s="16" t="s">
        <v>211</v>
      </c>
      <c r="E507" s="31">
        <v>576212.18999999994</v>
      </c>
    </row>
    <row r="508" spans="2:5" ht="33" x14ac:dyDescent="0.25">
      <c r="B508" s="23"/>
      <c r="C508" s="24"/>
      <c r="D508" s="16" t="s">
        <v>212</v>
      </c>
      <c r="E508" s="31">
        <v>15600</v>
      </c>
    </row>
    <row r="509" spans="2:5" ht="33" x14ac:dyDescent="0.25">
      <c r="B509" s="23"/>
      <c r="C509" s="24"/>
      <c r="D509" s="16" t="s">
        <v>213</v>
      </c>
      <c r="E509" s="31">
        <v>212361</v>
      </c>
    </row>
    <row r="510" spans="2:5" ht="16.5" x14ac:dyDescent="0.25">
      <c r="B510" s="23"/>
      <c r="C510" s="24"/>
      <c r="D510" s="16" t="s">
        <v>214</v>
      </c>
      <c r="E510" s="31">
        <v>137114</v>
      </c>
    </row>
    <row r="511" spans="2:5" ht="33" x14ac:dyDescent="0.25">
      <c r="B511" s="23"/>
      <c r="C511" s="24"/>
      <c r="D511" s="16" t="s">
        <v>215</v>
      </c>
      <c r="E511" s="31">
        <v>125900</v>
      </c>
    </row>
    <row r="512" spans="2:5" ht="33" x14ac:dyDescent="0.25">
      <c r="B512" s="23"/>
      <c r="C512" s="24"/>
      <c r="D512" s="16" t="s">
        <v>216</v>
      </c>
      <c r="E512" s="31">
        <v>125900</v>
      </c>
    </row>
    <row r="513" spans="2:5" ht="33" x14ac:dyDescent="0.25">
      <c r="B513" s="23"/>
      <c r="C513" s="24"/>
      <c r="D513" s="16" t="s">
        <v>217</v>
      </c>
      <c r="E513" s="31">
        <v>286000</v>
      </c>
    </row>
    <row r="514" spans="2:5" ht="33" x14ac:dyDescent="0.25">
      <c r="B514" s="23"/>
      <c r="C514" s="24"/>
      <c r="D514" s="16" t="s">
        <v>218</v>
      </c>
      <c r="E514" s="31">
        <v>286000</v>
      </c>
    </row>
    <row r="515" spans="2:5" ht="16.5" x14ac:dyDescent="0.25">
      <c r="B515" s="23"/>
      <c r="C515" s="24"/>
      <c r="D515" s="16" t="s">
        <v>219</v>
      </c>
      <c r="E515" s="31">
        <v>136947</v>
      </c>
    </row>
    <row r="516" spans="2:5" ht="16.5" x14ac:dyDescent="0.25">
      <c r="B516" s="23"/>
      <c r="C516" s="24"/>
      <c r="D516" s="16" t="s">
        <v>220</v>
      </c>
      <c r="E516" s="31">
        <v>22990.01</v>
      </c>
    </row>
    <row r="517" spans="2:5" ht="16.5" x14ac:dyDescent="0.25">
      <c r="B517" s="23"/>
      <c r="C517" s="24"/>
      <c r="D517" s="16" t="s">
        <v>220</v>
      </c>
      <c r="E517" s="31">
        <v>22990.01</v>
      </c>
    </row>
    <row r="518" spans="2:5" ht="16.5" x14ac:dyDescent="0.25">
      <c r="B518" s="23"/>
      <c r="C518" s="24"/>
      <c r="D518" s="15" t="s">
        <v>221</v>
      </c>
      <c r="E518" s="34">
        <f>E519+E531+E533+E694+E698</f>
        <v>2597769.6000000006</v>
      </c>
    </row>
    <row r="519" spans="2:5" ht="16.5" x14ac:dyDescent="0.25">
      <c r="B519" s="23"/>
      <c r="C519" s="24"/>
      <c r="D519" s="15" t="s">
        <v>222</v>
      </c>
      <c r="E519" s="18">
        <f>SUM(E520:E529)</f>
        <v>83171.999999999985</v>
      </c>
    </row>
    <row r="520" spans="2:5" ht="16.5" x14ac:dyDescent="0.25">
      <c r="B520" s="23"/>
      <c r="C520" s="24"/>
      <c r="D520" s="22" t="s">
        <v>223</v>
      </c>
      <c r="E520" s="31">
        <v>8317.2000000000007</v>
      </c>
    </row>
    <row r="521" spans="2:5" ht="16.5" x14ac:dyDescent="0.25">
      <c r="B521" s="23"/>
      <c r="C521" s="24"/>
      <c r="D521" s="22" t="s">
        <v>223</v>
      </c>
      <c r="E521" s="31">
        <v>8317.2000000000007</v>
      </c>
    </row>
    <row r="522" spans="2:5" ht="16.5" x14ac:dyDescent="0.25">
      <c r="B522" s="23"/>
      <c r="C522" s="24"/>
      <c r="D522" s="22" t="s">
        <v>223</v>
      </c>
      <c r="E522" s="31">
        <v>8317.2000000000007</v>
      </c>
    </row>
    <row r="523" spans="2:5" ht="16.5" x14ac:dyDescent="0.25">
      <c r="B523" s="23"/>
      <c r="C523" s="24"/>
      <c r="D523" s="22" t="s">
        <v>223</v>
      </c>
      <c r="E523" s="31">
        <v>8317.2000000000007</v>
      </c>
    </row>
    <row r="524" spans="2:5" ht="16.5" x14ac:dyDescent="0.25">
      <c r="B524" s="23"/>
      <c r="C524" s="24"/>
      <c r="D524" s="22" t="s">
        <v>223</v>
      </c>
      <c r="E524" s="31">
        <v>8317.2000000000007</v>
      </c>
    </row>
    <row r="525" spans="2:5" ht="16.5" x14ac:dyDescent="0.25">
      <c r="B525" s="23"/>
      <c r="C525" s="24"/>
      <c r="D525" s="22" t="s">
        <v>223</v>
      </c>
      <c r="E525" s="31">
        <v>8317.2000000000007</v>
      </c>
    </row>
    <row r="526" spans="2:5" ht="16.5" x14ac:dyDescent="0.25">
      <c r="B526" s="23"/>
      <c r="C526" s="24"/>
      <c r="D526" s="22" t="s">
        <v>223</v>
      </c>
      <c r="E526" s="31">
        <v>8317.2000000000007</v>
      </c>
    </row>
    <row r="527" spans="2:5" ht="16.5" x14ac:dyDescent="0.25">
      <c r="B527" s="23"/>
      <c r="C527" s="24"/>
      <c r="D527" s="22" t="s">
        <v>223</v>
      </c>
      <c r="E527" s="31">
        <v>8317.2000000000007</v>
      </c>
    </row>
    <row r="528" spans="2:5" ht="16.5" x14ac:dyDescent="0.25">
      <c r="B528" s="23"/>
      <c r="C528" s="24"/>
      <c r="D528" s="22" t="s">
        <v>223</v>
      </c>
      <c r="E528" s="31">
        <v>8317.2000000000007</v>
      </c>
    </row>
    <row r="529" spans="2:7" ht="16.5" x14ac:dyDescent="0.25">
      <c r="B529" s="23"/>
      <c r="C529" s="24"/>
      <c r="D529" s="22" t="s">
        <v>223</v>
      </c>
      <c r="E529" s="31">
        <v>8317.2000000000007</v>
      </c>
    </row>
    <row r="530" spans="2:7" ht="16.5" x14ac:dyDescent="0.25">
      <c r="B530" s="23"/>
      <c r="C530" s="24"/>
      <c r="D530" s="22"/>
      <c r="E530" s="36"/>
    </row>
    <row r="531" spans="2:7" ht="16.5" x14ac:dyDescent="0.25">
      <c r="B531" s="23"/>
      <c r="C531" s="24"/>
      <c r="D531" s="15" t="s">
        <v>224</v>
      </c>
      <c r="E531" s="18">
        <f>E532</f>
        <v>28188</v>
      </c>
    </row>
    <row r="532" spans="2:7" ht="16.5" x14ac:dyDescent="0.25">
      <c r="B532" s="23"/>
      <c r="C532" s="24"/>
      <c r="D532" s="22" t="s">
        <v>225</v>
      </c>
      <c r="E532" s="31">
        <v>28188</v>
      </c>
    </row>
    <row r="533" spans="2:7" ht="16.5" x14ac:dyDescent="0.25">
      <c r="B533" s="23"/>
      <c r="C533" s="24"/>
      <c r="D533" s="15" t="s">
        <v>226</v>
      </c>
      <c r="E533" s="37">
        <f>SUM(E534:E693)</f>
        <v>1678965.6000000003</v>
      </c>
      <c r="G533" s="38"/>
    </row>
    <row r="534" spans="2:7" ht="16.5" x14ac:dyDescent="0.25">
      <c r="B534" s="23"/>
      <c r="C534" s="24"/>
      <c r="D534" s="16" t="s">
        <v>227</v>
      </c>
      <c r="E534" s="31">
        <v>5498.4</v>
      </c>
    </row>
    <row r="535" spans="2:7" ht="16.5" x14ac:dyDescent="0.25">
      <c r="B535" s="23"/>
      <c r="C535" s="24"/>
      <c r="D535" s="16" t="s">
        <v>227</v>
      </c>
      <c r="E535" s="31">
        <v>5498.4</v>
      </c>
    </row>
    <row r="536" spans="2:7" ht="16.5" x14ac:dyDescent="0.25">
      <c r="B536" s="23"/>
      <c r="C536" s="24"/>
      <c r="D536" s="16" t="s">
        <v>227</v>
      </c>
      <c r="E536" s="31">
        <v>5498.4</v>
      </c>
    </row>
    <row r="537" spans="2:7" ht="16.5" x14ac:dyDescent="0.25">
      <c r="B537" s="23"/>
      <c r="C537" s="24"/>
      <c r="D537" s="16" t="s">
        <v>227</v>
      </c>
      <c r="E537" s="31">
        <v>5498.4</v>
      </c>
    </row>
    <row r="538" spans="2:7" ht="16.5" x14ac:dyDescent="0.25">
      <c r="B538" s="23"/>
      <c r="C538" s="24"/>
      <c r="D538" s="16" t="s">
        <v>227</v>
      </c>
      <c r="E538" s="31">
        <v>5498.4</v>
      </c>
    </row>
    <row r="539" spans="2:7" ht="16.5" x14ac:dyDescent="0.25">
      <c r="B539" s="23"/>
      <c r="C539" s="24"/>
      <c r="D539" s="16" t="s">
        <v>227</v>
      </c>
      <c r="E539" s="31">
        <v>5498.4</v>
      </c>
    </row>
    <row r="540" spans="2:7" ht="16.5" x14ac:dyDescent="0.25">
      <c r="B540" s="23"/>
      <c r="C540" s="24"/>
      <c r="D540" s="16" t="s">
        <v>227</v>
      </c>
      <c r="E540" s="31">
        <v>5498.4</v>
      </c>
    </row>
    <row r="541" spans="2:7" ht="16.5" x14ac:dyDescent="0.25">
      <c r="B541" s="23"/>
      <c r="C541" s="24"/>
      <c r="D541" s="16" t="s">
        <v>227</v>
      </c>
      <c r="E541" s="31">
        <v>5498.4</v>
      </c>
    </row>
    <row r="542" spans="2:7" ht="16.5" x14ac:dyDescent="0.25">
      <c r="B542" s="23"/>
      <c r="C542" s="24"/>
      <c r="D542" s="16" t="s">
        <v>227</v>
      </c>
      <c r="E542" s="31">
        <v>5498.4</v>
      </c>
    </row>
    <row r="543" spans="2:7" ht="16.5" x14ac:dyDescent="0.25">
      <c r="B543" s="23"/>
      <c r="C543" s="24"/>
      <c r="D543" s="16" t="s">
        <v>227</v>
      </c>
      <c r="E543" s="31">
        <v>5498.4</v>
      </c>
    </row>
    <row r="544" spans="2:7" ht="16.5" x14ac:dyDescent="0.25">
      <c r="B544" s="23"/>
      <c r="C544" s="24"/>
      <c r="D544" s="16" t="s">
        <v>227</v>
      </c>
      <c r="E544" s="31">
        <v>5498.4</v>
      </c>
    </row>
    <row r="545" spans="2:5" ht="16.5" x14ac:dyDescent="0.25">
      <c r="B545" s="23"/>
      <c r="C545" s="24"/>
      <c r="D545" s="16" t="s">
        <v>227</v>
      </c>
      <c r="E545" s="31">
        <v>5498.4</v>
      </c>
    </row>
    <row r="546" spans="2:5" ht="16.5" x14ac:dyDescent="0.25">
      <c r="B546" s="23"/>
      <c r="C546" s="24"/>
      <c r="D546" s="16" t="s">
        <v>227</v>
      </c>
      <c r="E546" s="31">
        <v>5498.4</v>
      </c>
    </row>
    <row r="547" spans="2:5" ht="16.5" x14ac:dyDescent="0.25">
      <c r="B547" s="23"/>
      <c r="C547" s="24"/>
      <c r="D547" s="16" t="s">
        <v>227</v>
      </c>
      <c r="E547" s="31">
        <v>5498.4</v>
      </c>
    </row>
    <row r="548" spans="2:5" ht="17.25" thickBot="1" x14ac:dyDescent="0.3">
      <c r="B548" s="23"/>
      <c r="C548" s="24"/>
      <c r="D548" s="16" t="s">
        <v>227</v>
      </c>
      <c r="E548" s="31">
        <v>5498.4</v>
      </c>
    </row>
    <row r="549" spans="2:5" ht="17.25" thickBot="1" x14ac:dyDescent="0.3">
      <c r="B549" s="5" t="s">
        <v>3</v>
      </c>
      <c r="C549" s="6"/>
      <c r="D549" s="7" t="s">
        <v>4</v>
      </c>
      <c r="E549" s="8" t="s">
        <v>5</v>
      </c>
    </row>
    <row r="550" spans="2:5" ht="16.5" x14ac:dyDescent="0.25">
      <c r="B550" s="23"/>
      <c r="C550" s="24"/>
      <c r="D550" s="16" t="s">
        <v>227</v>
      </c>
      <c r="E550" s="31">
        <v>5498.4</v>
      </c>
    </row>
    <row r="551" spans="2:5" ht="16.5" x14ac:dyDescent="0.25">
      <c r="B551" s="23"/>
      <c r="C551" s="24"/>
      <c r="D551" s="16" t="s">
        <v>227</v>
      </c>
      <c r="E551" s="31">
        <v>5498.4</v>
      </c>
    </row>
    <row r="552" spans="2:5" ht="16.5" x14ac:dyDescent="0.25">
      <c r="B552" s="23"/>
      <c r="C552" s="24"/>
      <c r="D552" s="16" t="s">
        <v>227</v>
      </c>
      <c r="E552" s="31">
        <v>5498.4</v>
      </c>
    </row>
    <row r="553" spans="2:5" ht="16.5" x14ac:dyDescent="0.25">
      <c r="B553" s="23"/>
      <c r="C553" s="24"/>
      <c r="D553" s="16" t="s">
        <v>227</v>
      </c>
      <c r="E553" s="31">
        <v>5498.4</v>
      </c>
    </row>
    <row r="554" spans="2:5" ht="16.5" x14ac:dyDescent="0.25">
      <c r="B554" s="23"/>
      <c r="C554" s="24"/>
      <c r="D554" s="16" t="s">
        <v>227</v>
      </c>
      <c r="E554" s="31">
        <v>5498.4</v>
      </c>
    </row>
    <row r="555" spans="2:5" ht="16.5" x14ac:dyDescent="0.25">
      <c r="B555" s="23"/>
      <c r="C555" s="24"/>
      <c r="D555" s="16" t="s">
        <v>227</v>
      </c>
      <c r="E555" s="31">
        <v>5498.4</v>
      </c>
    </row>
    <row r="556" spans="2:5" ht="16.5" x14ac:dyDescent="0.25">
      <c r="B556" s="23"/>
      <c r="C556" s="24"/>
      <c r="D556" s="16" t="s">
        <v>227</v>
      </c>
      <c r="E556" s="31">
        <v>5498.4</v>
      </c>
    </row>
    <row r="557" spans="2:5" ht="16.5" x14ac:dyDescent="0.25">
      <c r="B557" s="23"/>
      <c r="C557" s="24"/>
      <c r="D557" s="16" t="s">
        <v>227</v>
      </c>
      <c r="E557" s="31">
        <v>5498.4</v>
      </c>
    </row>
    <row r="558" spans="2:5" ht="16.5" x14ac:dyDescent="0.25">
      <c r="B558" s="23"/>
      <c r="C558" s="24"/>
      <c r="D558" s="16" t="s">
        <v>227</v>
      </c>
      <c r="E558" s="31">
        <v>5498.4</v>
      </c>
    </row>
    <row r="559" spans="2:5" ht="16.5" x14ac:dyDescent="0.25">
      <c r="B559" s="23"/>
      <c r="C559" s="24"/>
      <c r="D559" s="16" t="s">
        <v>227</v>
      </c>
      <c r="E559" s="31">
        <v>5498.4</v>
      </c>
    </row>
    <row r="560" spans="2:5" ht="16.5" x14ac:dyDescent="0.25">
      <c r="B560" s="23"/>
      <c r="C560" s="24"/>
      <c r="D560" s="16" t="s">
        <v>227</v>
      </c>
      <c r="E560" s="31">
        <v>5498.4</v>
      </c>
    </row>
    <row r="561" spans="2:5" ht="16.5" x14ac:dyDescent="0.25">
      <c r="B561" s="23"/>
      <c r="C561" s="24"/>
      <c r="D561" s="16" t="s">
        <v>227</v>
      </c>
      <c r="E561" s="31">
        <v>5498.4</v>
      </c>
    </row>
    <row r="562" spans="2:5" ht="16.5" x14ac:dyDescent="0.25">
      <c r="B562" s="23"/>
      <c r="C562" s="24"/>
      <c r="D562" s="16" t="s">
        <v>227</v>
      </c>
      <c r="E562" s="31">
        <v>5498.4</v>
      </c>
    </row>
    <row r="563" spans="2:5" ht="16.5" x14ac:dyDescent="0.25">
      <c r="B563" s="23"/>
      <c r="C563" s="24"/>
      <c r="D563" s="16" t="s">
        <v>227</v>
      </c>
      <c r="E563" s="31">
        <v>5498.4</v>
      </c>
    </row>
    <row r="564" spans="2:5" ht="16.5" x14ac:dyDescent="0.25">
      <c r="B564" s="23"/>
      <c r="C564" s="24"/>
      <c r="D564" s="16" t="s">
        <v>227</v>
      </c>
      <c r="E564" s="31">
        <v>5498.4</v>
      </c>
    </row>
    <row r="565" spans="2:5" ht="16.5" x14ac:dyDescent="0.25">
      <c r="B565" s="23"/>
      <c r="C565" s="24"/>
      <c r="D565" s="16" t="s">
        <v>227</v>
      </c>
      <c r="E565" s="31">
        <v>5498.4</v>
      </c>
    </row>
    <row r="566" spans="2:5" ht="16.5" x14ac:dyDescent="0.25">
      <c r="B566" s="23"/>
      <c r="C566" s="24"/>
      <c r="D566" s="16" t="s">
        <v>227</v>
      </c>
      <c r="E566" s="31">
        <v>5498.4</v>
      </c>
    </row>
    <row r="567" spans="2:5" ht="16.5" x14ac:dyDescent="0.25">
      <c r="B567" s="23"/>
      <c r="C567" s="24"/>
      <c r="D567" s="16" t="s">
        <v>227</v>
      </c>
      <c r="E567" s="31">
        <v>5498.4</v>
      </c>
    </row>
    <row r="568" spans="2:5" ht="16.5" x14ac:dyDescent="0.25">
      <c r="B568" s="23"/>
      <c r="C568" s="24"/>
      <c r="D568" s="16" t="s">
        <v>227</v>
      </c>
      <c r="E568" s="31">
        <v>5498.4</v>
      </c>
    </row>
    <row r="569" spans="2:5" ht="16.5" x14ac:dyDescent="0.25">
      <c r="B569" s="23"/>
      <c r="C569" s="24"/>
      <c r="D569" s="16" t="s">
        <v>227</v>
      </c>
      <c r="E569" s="31">
        <v>5498.4</v>
      </c>
    </row>
    <row r="570" spans="2:5" ht="16.5" x14ac:dyDescent="0.25">
      <c r="B570" s="23"/>
      <c r="C570" s="24"/>
      <c r="D570" s="16" t="s">
        <v>227</v>
      </c>
      <c r="E570" s="31">
        <v>5498.4</v>
      </c>
    </row>
    <row r="571" spans="2:5" ht="16.5" x14ac:dyDescent="0.25">
      <c r="B571" s="23"/>
      <c r="C571" s="24"/>
      <c r="D571" s="16" t="s">
        <v>227</v>
      </c>
      <c r="E571" s="31">
        <v>5498.4</v>
      </c>
    </row>
    <row r="572" spans="2:5" ht="16.5" x14ac:dyDescent="0.25">
      <c r="B572" s="23"/>
      <c r="C572" s="24"/>
      <c r="D572" s="16" t="s">
        <v>227</v>
      </c>
      <c r="E572" s="31">
        <v>5498.4</v>
      </c>
    </row>
    <row r="573" spans="2:5" ht="16.5" x14ac:dyDescent="0.25">
      <c r="B573" s="23"/>
      <c r="C573" s="24"/>
      <c r="D573" s="16" t="s">
        <v>227</v>
      </c>
      <c r="E573" s="31">
        <v>5498.4</v>
      </c>
    </row>
    <row r="574" spans="2:5" ht="16.5" x14ac:dyDescent="0.25">
      <c r="B574" s="23"/>
      <c r="C574" s="24"/>
      <c r="D574" s="16" t="s">
        <v>227</v>
      </c>
      <c r="E574" s="31">
        <v>5498.4</v>
      </c>
    </row>
    <row r="575" spans="2:5" ht="16.5" x14ac:dyDescent="0.25">
      <c r="B575" s="23"/>
      <c r="C575" s="24"/>
      <c r="D575" s="16" t="s">
        <v>227</v>
      </c>
      <c r="E575" s="31">
        <v>5498.4</v>
      </c>
    </row>
    <row r="576" spans="2:5" ht="16.5" x14ac:dyDescent="0.25">
      <c r="B576" s="23"/>
      <c r="C576" s="24"/>
      <c r="D576" s="16" t="s">
        <v>227</v>
      </c>
      <c r="E576" s="31">
        <v>5498.4</v>
      </c>
    </row>
    <row r="577" spans="2:5" ht="16.5" x14ac:dyDescent="0.25">
      <c r="B577" s="23"/>
      <c r="C577" s="24"/>
      <c r="D577" s="16" t="s">
        <v>227</v>
      </c>
      <c r="E577" s="31">
        <v>5498.4</v>
      </c>
    </row>
    <row r="578" spans="2:5" ht="16.5" x14ac:dyDescent="0.25">
      <c r="B578" s="23"/>
      <c r="C578" s="24"/>
      <c r="D578" s="16" t="s">
        <v>227</v>
      </c>
      <c r="E578" s="31">
        <v>5498.4</v>
      </c>
    </row>
    <row r="579" spans="2:5" ht="16.5" x14ac:dyDescent="0.25">
      <c r="B579" s="23"/>
      <c r="C579" s="24"/>
      <c r="D579" s="16" t="s">
        <v>227</v>
      </c>
      <c r="E579" s="31">
        <v>5498.4</v>
      </c>
    </row>
    <row r="580" spans="2:5" ht="16.5" x14ac:dyDescent="0.25">
      <c r="B580" s="23"/>
      <c r="C580" s="24"/>
      <c r="D580" s="16" t="s">
        <v>227</v>
      </c>
      <c r="E580" s="31">
        <v>5498.4</v>
      </c>
    </row>
    <row r="581" spans="2:5" ht="16.5" x14ac:dyDescent="0.25">
      <c r="B581" s="23"/>
      <c r="C581" s="24"/>
      <c r="D581" s="16" t="s">
        <v>227</v>
      </c>
      <c r="E581" s="31">
        <v>5498.4</v>
      </c>
    </row>
    <row r="582" spans="2:5" ht="16.5" x14ac:dyDescent="0.25">
      <c r="B582" s="23"/>
      <c r="C582" s="24"/>
      <c r="D582" s="16" t="s">
        <v>227</v>
      </c>
      <c r="E582" s="31">
        <v>5498.4</v>
      </c>
    </row>
    <row r="583" spans="2:5" ht="16.5" x14ac:dyDescent="0.25">
      <c r="B583" s="23"/>
      <c r="C583" s="24"/>
      <c r="D583" s="16" t="s">
        <v>227</v>
      </c>
      <c r="E583" s="31">
        <v>5498.4</v>
      </c>
    </row>
    <row r="584" spans="2:5" ht="16.5" x14ac:dyDescent="0.25">
      <c r="B584" s="23"/>
      <c r="C584" s="24"/>
      <c r="D584" s="16" t="s">
        <v>227</v>
      </c>
      <c r="E584" s="31">
        <v>5498.4</v>
      </c>
    </row>
    <row r="585" spans="2:5" ht="16.5" x14ac:dyDescent="0.25">
      <c r="B585" s="23"/>
      <c r="C585" s="24"/>
      <c r="D585" s="16" t="s">
        <v>227</v>
      </c>
      <c r="E585" s="31">
        <v>5498.4</v>
      </c>
    </row>
    <row r="586" spans="2:5" ht="16.5" x14ac:dyDescent="0.25">
      <c r="B586" s="23"/>
      <c r="C586" s="24"/>
      <c r="D586" s="16" t="s">
        <v>227</v>
      </c>
      <c r="E586" s="31">
        <v>5498.4</v>
      </c>
    </row>
    <row r="587" spans="2:5" ht="16.5" x14ac:dyDescent="0.25">
      <c r="B587" s="23"/>
      <c r="C587" s="24"/>
      <c r="D587" s="16" t="s">
        <v>227</v>
      </c>
      <c r="E587" s="31">
        <v>5498.4</v>
      </c>
    </row>
    <row r="588" spans="2:5" ht="16.5" x14ac:dyDescent="0.25">
      <c r="B588" s="23"/>
      <c r="C588" s="24"/>
      <c r="D588" s="16" t="s">
        <v>227</v>
      </c>
      <c r="E588" s="31">
        <v>5498.4</v>
      </c>
    </row>
    <row r="589" spans="2:5" ht="16.5" x14ac:dyDescent="0.25">
      <c r="B589" s="23"/>
      <c r="C589" s="24"/>
      <c r="D589" s="16" t="s">
        <v>227</v>
      </c>
      <c r="E589" s="31">
        <v>5498.4</v>
      </c>
    </row>
    <row r="590" spans="2:5" ht="16.5" x14ac:dyDescent="0.25">
      <c r="B590" s="23"/>
      <c r="C590" s="24"/>
      <c r="D590" s="16" t="s">
        <v>227</v>
      </c>
      <c r="E590" s="31">
        <v>5498.4</v>
      </c>
    </row>
    <row r="591" spans="2:5" ht="16.5" x14ac:dyDescent="0.25">
      <c r="B591" s="23"/>
      <c r="C591" s="24"/>
      <c r="D591" s="16" t="s">
        <v>227</v>
      </c>
      <c r="E591" s="31">
        <v>5498.4</v>
      </c>
    </row>
    <row r="592" spans="2:5" ht="16.5" x14ac:dyDescent="0.25">
      <c r="B592" s="23"/>
      <c r="C592" s="24"/>
      <c r="D592" s="16" t="s">
        <v>227</v>
      </c>
      <c r="E592" s="31">
        <v>5498.4</v>
      </c>
    </row>
    <row r="593" spans="2:5" ht="16.5" x14ac:dyDescent="0.25">
      <c r="B593" s="23"/>
      <c r="C593" s="24"/>
      <c r="D593" s="16" t="s">
        <v>227</v>
      </c>
      <c r="E593" s="31">
        <v>5498.4</v>
      </c>
    </row>
    <row r="594" spans="2:5" ht="16.5" x14ac:dyDescent="0.25">
      <c r="B594" s="23"/>
      <c r="C594" s="24"/>
      <c r="D594" s="16" t="s">
        <v>227</v>
      </c>
      <c r="E594" s="31">
        <v>5498.4</v>
      </c>
    </row>
    <row r="595" spans="2:5" ht="16.5" x14ac:dyDescent="0.25">
      <c r="B595" s="23"/>
      <c r="C595" s="24"/>
      <c r="D595" s="16" t="s">
        <v>227</v>
      </c>
      <c r="E595" s="31">
        <v>5498.4</v>
      </c>
    </row>
    <row r="596" spans="2:5" ht="16.5" x14ac:dyDescent="0.25">
      <c r="B596" s="23"/>
      <c r="C596" s="24"/>
      <c r="D596" s="16" t="s">
        <v>227</v>
      </c>
      <c r="E596" s="31">
        <v>5498.4</v>
      </c>
    </row>
    <row r="597" spans="2:5" ht="16.5" x14ac:dyDescent="0.25">
      <c r="B597" s="23"/>
      <c r="C597" s="24"/>
      <c r="D597" s="16" t="s">
        <v>227</v>
      </c>
      <c r="E597" s="31">
        <v>5498.4</v>
      </c>
    </row>
    <row r="598" spans="2:5" ht="16.5" x14ac:dyDescent="0.25">
      <c r="B598" s="23"/>
      <c r="C598" s="24"/>
      <c r="D598" s="16" t="s">
        <v>227</v>
      </c>
      <c r="E598" s="31">
        <v>5498.4</v>
      </c>
    </row>
    <row r="599" spans="2:5" ht="16.5" x14ac:dyDescent="0.25">
      <c r="B599" s="23"/>
      <c r="C599" s="24"/>
      <c r="D599" s="16" t="s">
        <v>227</v>
      </c>
      <c r="E599" s="31">
        <v>5498.4</v>
      </c>
    </row>
    <row r="600" spans="2:5" ht="16.5" x14ac:dyDescent="0.25">
      <c r="B600" s="23"/>
      <c r="C600" s="24"/>
      <c r="D600" s="16" t="s">
        <v>227</v>
      </c>
      <c r="E600" s="31">
        <v>5498.4</v>
      </c>
    </row>
    <row r="601" spans="2:5" ht="16.5" x14ac:dyDescent="0.25">
      <c r="B601" s="23"/>
      <c r="C601" s="24"/>
      <c r="D601" s="16" t="s">
        <v>227</v>
      </c>
      <c r="E601" s="31">
        <v>5498.4</v>
      </c>
    </row>
    <row r="602" spans="2:5" ht="16.5" x14ac:dyDescent="0.25">
      <c r="B602" s="23"/>
      <c r="C602" s="24"/>
      <c r="D602" s="16" t="s">
        <v>227</v>
      </c>
      <c r="E602" s="31">
        <v>5498.4</v>
      </c>
    </row>
    <row r="603" spans="2:5" ht="16.5" x14ac:dyDescent="0.25">
      <c r="B603" s="23"/>
      <c r="C603" s="24"/>
      <c r="D603" s="16" t="s">
        <v>227</v>
      </c>
      <c r="E603" s="31">
        <v>5498.4</v>
      </c>
    </row>
    <row r="604" spans="2:5" ht="16.5" x14ac:dyDescent="0.25">
      <c r="B604" s="23"/>
      <c r="C604" s="24"/>
      <c r="D604" s="16" t="s">
        <v>227</v>
      </c>
      <c r="E604" s="31">
        <v>5498.4</v>
      </c>
    </row>
    <row r="605" spans="2:5" ht="16.5" x14ac:dyDescent="0.25">
      <c r="B605" s="23"/>
      <c r="C605" s="24"/>
      <c r="D605" s="16" t="s">
        <v>228</v>
      </c>
      <c r="E605" s="31">
        <v>5500</v>
      </c>
    </row>
    <row r="606" spans="2:5" ht="16.5" x14ac:dyDescent="0.25">
      <c r="B606" s="23"/>
      <c r="C606" s="24"/>
      <c r="D606" s="16" t="s">
        <v>228</v>
      </c>
      <c r="E606" s="31">
        <v>5500</v>
      </c>
    </row>
    <row r="607" spans="2:5" ht="16.5" x14ac:dyDescent="0.25">
      <c r="B607" s="23"/>
      <c r="C607" s="24"/>
      <c r="D607" s="16" t="s">
        <v>228</v>
      </c>
      <c r="E607" s="31">
        <v>5500</v>
      </c>
    </row>
    <row r="608" spans="2:5" ht="16.5" x14ac:dyDescent="0.25">
      <c r="B608" s="23"/>
      <c r="C608" s="24"/>
      <c r="D608" s="16" t="s">
        <v>228</v>
      </c>
      <c r="E608" s="31">
        <v>5500</v>
      </c>
    </row>
    <row r="609" spans="2:5" ht="17.25" thickBot="1" x14ac:dyDescent="0.3">
      <c r="B609" s="23"/>
      <c r="C609" s="24"/>
      <c r="D609" s="16" t="s">
        <v>228</v>
      </c>
      <c r="E609" s="31">
        <v>5500</v>
      </c>
    </row>
    <row r="610" spans="2:5" ht="17.25" thickBot="1" x14ac:dyDescent="0.3">
      <c r="B610" s="5" t="s">
        <v>3</v>
      </c>
      <c r="C610" s="6"/>
      <c r="D610" s="7" t="s">
        <v>4</v>
      </c>
      <c r="E610" s="8" t="s">
        <v>5</v>
      </c>
    </row>
    <row r="611" spans="2:5" ht="16.5" x14ac:dyDescent="0.25">
      <c r="B611" s="23"/>
      <c r="C611" s="24"/>
      <c r="D611" s="16" t="s">
        <v>228</v>
      </c>
      <c r="E611" s="31">
        <v>5500</v>
      </c>
    </row>
    <row r="612" spans="2:5" ht="16.5" x14ac:dyDescent="0.25">
      <c r="B612" s="23"/>
      <c r="C612" s="24"/>
      <c r="D612" s="16" t="s">
        <v>228</v>
      </c>
      <c r="E612" s="31">
        <v>5500</v>
      </c>
    </row>
    <row r="613" spans="2:5" ht="16.5" x14ac:dyDescent="0.25">
      <c r="B613" s="23"/>
      <c r="C613" s="24"/>
      <c r="D613" s="16" t="s">
        <v>228</v>
      </c>
      <c r="E613" s="31">
        <v>5500</v>
      </c>
    </row>
    <row r="614" spans="2:5" ht="16.5" x14ac:dyDescent="0.25">
      <c r="B614" s="23"/>
      <c r="C614" s="24"/>
      <c r="D614" s="16" t="s">
        <v>228</v>
      </c>
      <c r="E614" s="31">
        <v>5500</v>
      </c>
    </row>
    <row r="615" spans="2:5" ht="16.5" x14ac:dyDescent="0.25">
      <c r="B615" s="23"/>
      <c r="C615" s="24"/>
      <c r="D615" s="16" t="s">
        <v>228</v>
      </c>
      <c r="E615" s="31">
        <v>5500</v>
      </c>
    </row>
    <row r="616" spans="2:5" ht="16.5" x14ac:dyDescent="0.25">
      <c r="B616" s="23"/>
      <c r="C616" s="24"/>
      <c r="D616" s="16" t="s">
        <v>228</v>
      </c>
      <c r="E616" s="31">
        <v>5500</v>
      </c>
    </row>
    <row r="617" spans="2:5" ht="16.5" x14ac:dyDescent="0.25">
      <c r="B617" s="23"/>
      <c r="C617" s="24"/>
      <c r="D617" s="16" t="s">
        <v>228</v>
      </c>
      <c r="E617" s="31">
        <v>5500</v>
      </c>
    </row>
    <row r="618" spans="2:5" ht="16.5" x14ac:dyDescent="0.25">
      <c r="B618" s="23"/>
      <c r="C618" s="24"/>
      <c r="D618" s="16" t="s">
        <v>228</v>
      </c>
      <c r="E618" s="31">
        <v>5500</v>
      </c>
    </row>
    <row r="619" spans="2:5" ht="16.5" x14ac:dyDescent="0.25">
      <c r="B619" s="23"/>
      <c r="C619" s="24"/>
      <c r="D619" s="16" t="s">
        <v>228</v>
      </c>
      <c r="E619" s="31">
        <v>5500</v>
      </c>
    </row>
    <row r="620" spans="2:5" ht="16.5" x14ac:dyDescent="0.25">
      <c r="B620" s="23"/>
      <c r="C620" s="24"/>
      <c r="D620" s="16" t="s">
        <v>228</v>
      </c>
      <c r="E620" s="31">
        <v>5500</v>
      </c>
    </row>
    <row r="621" spans="2:5" ht="16.5" x14ac:dyDescent="0.25">
      <c r="B621" s="23"/>
      <c r="C621" s="24"/>
      <c r="D621" s="16" t="s">
        <v>228</v>
      </c>
      <c r="E621" s="31">
        <v>5500</v>
      </c>
    </row>
    <row r="622" spans="2:5" ht="16.5" x14ac:dyDescent="0.25">
      <c r="B622" s="23"/>
      <c r="C622" s="24"/>
      <c r="D622" s="16" t="s">
        <v>228</v>
      </c>
      <c r="E622" s="31">
        <v>5500</v>
      </c>
    </row>
    <row r="623" spans="2:5" ht="16.5" x14ac:dyDescent="0.25">
      <c r="B623" s="23"/>
      <c r="C623" s="24"/>
      <c r="D623" s="16" t="s">
        <v>228</v>
      </c>
      <c r="E623" s="31">
        <v>5500</v>
      </c>
    </row>
    <row r="624" spans="2:5" ht="16.5" x14ac:dyDescent="0.25">
      <c r="B624" s="23"/>
      <c r="C624" s="24"/>
      <c r="D624" s="16" t="s">
        <v>228</v>
      </c>
      <c r="E624" s="31">
        <v>5500</v>
      </c>
    </row>
    <row r="625" spans="2:5" ht="16.5" x14ac:dyDescent="0.25">
      <c r="B625" s="23"/>
      <c r="C625" s="24"/>
      <c r="D625" s="16" t="s">
        <v>228</v>
      </c>
      <c r="E625" s="31">
        <v>5500</v>
      </c>
    </row>
    <row r="626" spans="2:5" ht="16.5" x14ac:dyDescent="0.25">
      <c r="B626" s="23"/>
      <c r="C626" s="24"/>
      <c r="D626" s="16" t="s">
        <v>228</v>
      </c>
      <c r="E626" s="31">
        <v>5500</v>
      </c>
    </row>
    <row r="627" spans="2:5" ht="16.5" x14ac:dyDescent="0.25">
      <c r="B627" s="23"/>
      <c r="C627" s="24"/>
      <c r="D627" s="16" t="s">
        <v>228</v>
      </c>
      <c r="E627" s="31">
        <v>5500</v>
      </c>
    </row>
    <row r="628" spans="2:5" ht="16.5" x14ac:dyDescent="0.25">
      <c r="B628" s="23"/>
      <c r="C628" s="24"/>
      <c r="D628" s="16" t="s">
        <v>228</v>
      </c>
      <c r="E628" s="31">
        <v>5500</v>
      </c>
    </row>
    <row r="629" spans="2:5" ht="16.5" x14ac:dyDescent="0.25">
      <c r="B629" s="23"/>
      <c r="C629" s="24"/>
      <c r="D629" s="16" t="s">
        <v>228</v>
      </c>
      <c r="E629" s="31">
        <v>5500</v>
      </c>
    </row>
    <row r="630" spans="2:5" ht="16.5" x14ac:dyDescent="0.25">
      <c r="B630" s="23"/>
      <c r="C630" s="24"/>
      <c r="D630" s="16" t="s">
        <v>228</v>
      </c>
      <c r="E630" s="31">
        <v>5500</v>
      </c>
    </row>
    <row r="631" spans="2:5" ht="16.5" x14ac:dyDescent="0.25">
      <c r="B631" s="23"/>
      <c r="C631" s="24"/>
      <c r="D631" s="16" t="s">
        <v>228</v>
      </c>
      <c r="E631" s="31">
        <v>5500</v>
      </c>
    </row>
    <row r="632" spans="2:5" ht="16.5" x14ac:dyDescent="0.25">
      <c r="B632" s="23"/>
      <c r="C632" s="24"/>
      <c r="D632" s="16" t="s">
        <v>228</v>
      </c>
      <c r="E632" s="31">
        <v>5500</v>
      </c>
    </row>
    <row r="633" spans="2:5" ht="16.5" x14ac:dyDescent="0.25">
      <c r="B633" s="23"/>
      <c r="C633" s="24"/>
      <c r="D633" s="16" t="s">
        <v>228</v>
      </c>
      <c r="E633" s="31">
        <v>5500</v>
      </c>
    </row>
    <row r="634" spans="2:5" ht="16.5" x14ac:dyDescent="0.25">
      <c r="B634" s="23"/>
      <c r="C634" s="24"/>
      <c r="D634" s="16" t="s">
        <v>228</v>
      </c>
      <c r="E634" s="31">
        <v>5500</v>
      </c>
    </row>
    <row r="635" spans="2:5" ht="16.5" x14ac:dyDescent="0.25">
      <c r="B635" s="23"/>
      <c r="C635" s="24"/>
      <c r="D635" s="16" t="s">
        <v>228</v>
      </c>
      <c r="E635" s="31">
        <v>5500</v>
      </c>
    </row>
    <row r="636" spans="2:5" ht="16.5" x14ac:dyDescent="0.25">
      <c r="B636" s="23"/>
      <c r="C636" s="24"/>
      <c r="D636" s="16" t="s">
        <v>228</v>
      </c>
      <c r="E636" s="31">
        <v>5500</v>
      </c>
    </row>
    <row r="637" spans="2:5" ht="16.5" x14ac:dyDescent="0.25">
      <c r="B637" s="23"/>
      <c r="C637" s="24"/>
      <c r="D637" s="16" t="s">
        <v>228</v>
      </c>
      <c r="E637" s="31">
        <v>5500</v>
      </c>
    </row>
    <row r="638" spans="2:5" ht="16.5" x14ac:dyDescent="0.25">
      <c r="B638" s="23"/>
      <c r="C638" s="24"/>
      <c r="D638" s="16" t="s">
        <v>228</v>
      </c>
      <c r="E638" s="31">
        <v>5500</v>
      </c>
    </row>
    <row r="639" spans="2:5" ht="16.5" x14ac:dyDescent="0.25">
      <c r="B639" s="23"/>
      <c r="C639" s="24"/>
      <c r="D639" s="16" t="s">
        <v>228</v>
      </c>
      <c r="E639" s="31">
        <v>5500</v>
      </c>
    </row>
    <row r="640" spans="2:5" ht="16.5" x14ac:dyDescent="0.25">
      <c r="B640" s="23"/>
      <c r="C640" s="24"/>
      <c r="D640" s="16" t="s">
        <v>228</v>
      </c>
      <c r="E640" s="31">
        <v>5500</v>
      </c>
    </row>
    <row r="641" spans="2:5" ht="16.5" x14ac:dyDescent="0.25">
      <c r="B641" s="23"/>
      <c r="C641" s="24"/>
      <c r="D641" s="16" t="s">
        <v>228</v>
      </c>
      <c r="E641" s="31">
        <v>5500</v>
      </c>
    </row>
    <row r="642" spans="2:5" ht="16.5" x14ac:dyDescent="0.25">
      <c r="B642" s="23"/>
      <c r="C642" s="24"/>
      <c r="D642" s="16" t="s">
        <v>228</v>
      </c>
      <c r="E642" s="31">
        <v>5500</v>
      </c>
    </row>
    <row r="643" spans="2:5" ht="16.5" x14ac:dyDescent="0.25">
      <c r="B643" s="23"/>
      <c r="C643" s="24"/>
      <c r="D643" s="16" t="s">
        <v>228</v>
      </c>
      <c r="E643" s="31">
        <v>5500</v>
      </c>
    </row>
    <row r="644" spans="2:5" ht="16.5" x14ac:dyDescent="0.25">
      <c r="B644" s="23"/>
      <c r="C644" s="24"/>
      <c r="D644" s="16" t="s">
        <v>228</v>
      </c>
      <c r="E644" s="31">
        <v>5500</v>
      </c>
    </row>
    <row r="645" spans="2:5" ht="16.5" x14ac:dyDescent="0.25">
      <c r="B645" s="23"/>
      <c r="C645" s="24"/>
      <c r="D645" s="16" t="s">
        <v>228</v>
      </c>
      <c r="E645" s="31">
        <v>5500</v>
      </c>
    </row>
    <row r="646" spans="2:5" ht="16.5" x14ac:dyDescent="0.25">
      <c r="B646" s="23"/>
      <c r="C646" s="24"/>
      <c r="D646" s="16" t="s">
        <v>228</v>
      </c>
      <c r="E646" s="31">
        <v>5500</v>
      </c>
    </row>
    <row r="647" spans="2:5" ht="16.5" x14ac:dyDescent="0.25">
      <c r="B647" s="23"/>
      <c r="C647" s="24"/>
      <c r="D647" s="16" t="s">
        <v>228</v>
      </c>
      <c r="E647" s="31">
        <v>5500</v>
      </c>
    </row>
    <row r="648" spans="2:5" ht="16.5" x14ac:dyDescent="0.25">
      <c r="B648" s="23"/>
      <c r="C648" s="24"/>
      <c r="D648" s="16" t="s">
        <v>228</v>
      </c>
      <c r="E648" s="31">
        <v>5500</v>
      </c>
    </row>
    <row r="649" spans="2:5" ht="16.5" x14ac:dyDescent="0.25">
      <c r="B649" s="23"/>
      <c r="C649" s="24"/>
      <c r="D649" s="16" t="s">
        <v>228</v>
      </c>
      <c r="E649" s="31">
        <v>5500</v>
      </c>
    </row>
    <row r="650" spans="2:5" ht="16.5" x14ac:dyDescent="0.25">
      <c r="B650" s="23"/>
      <c r="C650" s="24"/>
      <c r="D650" s="16" t="s">
        <v>228</v>
      </c>
      <c r="E650" s="31">
        <v>5500</v>
      </c>
    </row>
    <row r="651" spans="2:5" ht="16.5" x14ac:dyDescent="0.25">
      <c r="B651" s="23"/>
      <c r="C651" s="24"/>
      <c r="D651" s="16" t="s">
        <v>228</v>
      </c>
      <c r="E651" s="31">
        <v>5500</v>
      </c>
    </row>
    <row r="652" spans="2:5" ht="16.5" x14ac:dyDescent="0.25">
      <c r="B652" s="23"/>
      <c r="C652" s="24"/>
      <c r="D652" s="16" t="s">
        <v>228</v>
      </c>
      <c r="E652" s="31">
        <v>5500</v>
      </c>
    </row>
    <row r="653" spans="2:5" ht="16.5" x14ac:dyDescent="0.25">
      <c r="B653" s="23"/>
      <c r="C653" s="24"/>
      <c r="D653" s="16" t="s">
        <v>228</v>
      </c>
      <c r="E653" s="31">
        <v>5500</v>
      </c>
    </row>
    <row r="654" spans="2:5" ht="16.5" x14ac:dyDescent="0.25">
      <c r="B654" s="23"/>
      <c r="C654" s="24"/>
      <c r="D654" s="16" t="s">
        <v>228</v>
      </c>
      <c r="E654" s="31">
        <v>5500</v>
      </c>
    </row>
    <row r="655" spans="2:5" ht="16.5" x14ac:dyDescent="0.25">
      <c r="B655" s="23"/>
      <c r="C655" s="24"/>
      <c r="D655" s="16" t="s">
        <v>228</v>
      </c>
      <c r="E655" s="31">
        <v>5500</v>
      </c>
    </row>
    <row r="656" spans="2:5" ht="16.5" x14ac:dyDescent="0.25">
      <c r="B656" s="23"/>
      <c r="C656" s="24"/>
      <c r="D656" s="16" t="s">
        <v>228</v>
      </c>
      <c r="E656" s="31">
        <v>5500</v>
      </c>
    </row>
    <row r="657" spans="2:5" ht="16.5" x14ac:dyDescent="0.25">
      <c r="B657" s="23"/>
      <c r="C657" s="24"/>
      <c r="D657" s="16" t="s">
        <v>228</v>
      </c>
      <c r="E657" s="31">
        <v>5500</v>
      </c>
    </row>
    <row r="658" spans="2:5" ht="16.5" x14ac:dyDescent="0.25">
      <c r="B658" s="23"/>
      <c r="C658" s="24"/>
      <c r="D658" s="16" t="s">
        <v>228</v>
      </c>
      <c r="E658" s="31">
        <v>5500</v>
      </c>
    </row>
    <row r="659" spans="2:5" ht="16.5" x14ac:dyDescent="0.25">
      <c r="B659" s="23"/>
      <c r="C659" s="24"/>
      <c r="D659" s="16" t="s">
        <v>228</v>
      </c>
      <c r="E659" s="31">
        <v>5500</v>
      </c>
    </row>
    <row r="660" spans="2:5" ht="16.5" x14ac:dyDescent="0.25">
      <c r="B660" s="23"/>
      <c r="C660" s="24"/>
      <c r="D660" s="16" t="s">
        <v>228</v>
      </c>
      <c r="E660" s="31">
        <v>5500</v>
      </c>
    </row>
    <row r="661" spans="2:5" ht="16.5" x14ac:dyDescent="0.25">
      <c r="B661" s="23"/>
      <c r="C661" s="24"/>
      <c r="D661" s="16" t="s">
        <v>228</v>
      </c>
      <c r="E661" s="31">
        <v>5500</v>
      </c>
    </row>
    <row r="662" spans="2:5" ht="16.5" x14ac:dyDescent="0.25">
      <c r="B662" s="23"/>
      <c r="C662" s="24"/>
      <c r="D662" s="16" t="s">
        <v>228</v>
      </c>
      <c r="E662" s="31">
        <v>5500</v>
      </c>
    </row>
    <row r="663" spans="2:5" ht="16.5" x14ac:dyDescent="0.25">
      <c r="B663" s="23"/>
      <c r="C663" s="24"/>
      <c r="D663" s="16" t="s">
        <v>228</v>
      </c>
      <c r="E663" s="31">
        <v>5500</v>
      </c>
    </row>
    <row r="664" spans="2:5" ht="16.5" x14ac:dyDescent="0.25">
      <c r="B664" s="23"/>
      <c r="C664" s="24"/>
      <c r="D664" s="16" t="s">
        <v>228</v>
      </c>
      <c r="E664" s="31">
        <v>5500</v>
      </c>
    </row>
    <row r="665" spans="2:5" ht="16.5" x14ac:dyDescent="0.25">
      <c r="B665" s="23"/>
      <c r="C665" s="24"/>
      <c r="D665" s="16" t="s">
        <v>228</v>
      </c>
      <c r="E665" s="31">
        <v>5500</v>
      </c>
    </row>
    <row r="666" spans="2:5" ht="16.5" x14ac:dyDescent="0.25">
      <c r="B666" s="23"/>
      <c r="C666" s="24"/>
      <c r="D666" s="16" t="s">
        <v>228</v>
      </c>
      <c r="E666" s="31">
        <v>5500</v>
      </c>
    </row>
    <row r="667" spans="2:5" ht="16.5" x14ac:dyDescent="0.25">
      <c r="B667" s="23"/>
      <c r="C667" s="24"/>
      <c r="D667" s="16" t="s">
        <v>228</v>
      </c>
      <c r="E667" s="31">
        <v>5500</v>
      </c>
    </row>
    <row r="668" spans="2:5" ht="16.5" x14ac:dyDescent="0.25">
      <c r="B668" s="23"/>
      <c r="C668" s="24"/>
      <c r="D668" s="16" t="s">
        <v>228</v>
      </c>
      <c r="E668" s="31">
        <v>5500</v>
      </c>
    </row>
    <row r="669" spans="2:5" ht="16.5" x14ac:dyDescent="0.25">
      <c r="B669" s="23"/>
      <c r="C669" s="24"/>
      <c r="D669" s="16" t="s">
        <v>228</v>
      </c>
      <c r="E669" s="31">
        <v>5500</v>
      </c>
    </row>
    <row r="670" spans="2:5" ht="17.25" thickBot="1" x14ac:dyDescent="0.3">
      <c r="B670" s="23"/>
      <c r="C670" s="24"/>
      <c r="D670" s="16" t="s">
        <v>228</v>
      </c>
      <c r="E670" s="31">
        <v>5500</v>
      </c>
    </row>
    <row r="671" spans="2:5" ht="17.25" thickBot="1" x14ac:dyDescent="0.3">
      <c r="B671" s="5" t="s">
        <v>3</v>
      </c>
      <c r="C671" s="6"/>
      <c r="D671" s="7" t="s">
        <v>4</v>
      </c>
      <c r="E671" s="8" t="s">
        <v>5</v>
      </c>
    </row>
    <row r="672" spans="2:5" ht="16.5" x14ac:dyDescent="0.25">
      <c r="B672" s="23"/>
      <c r="C672" s="24"/>
      <c r="D672" s="16" t="s">
        <v>228</v>
      </c>
      <c r="E672" s="31">
        <v>5500</v>
      </c>
    </row>
    <row r="673" spans="2:5" ht="16.5" x14ac:dyDescent="0.25">
      <c r="B673" s="23"/>
      <c r="C673" s="24"/>
      <c r="D673" s="16" t="s">
        <v>228</v>
      </c>
      <c r="E673" s="31">
        <v>5500</v>
      </c>
    </row>
    <row r="674" spans="2:5" ht="16.5" x14ac:dyDescent="0.25">
      <c r="B674" s="23"/>
      <c r="C674" s="24"/>
      <c r="D674" s="16" t="s">
        <v>228</v>
      </c>
      <c r="E674" s="31">
        <v>5500</v>
      </c>
    </row>
    <row r="675" spans="2:5" ht="16.5" x14ac:dyDescent="0.25">
      <c r="B675" s="23"/>
      <c r="C675" s="24"/>
      <c r="D675" s="16" t="s">
        <v>228</v>
      </c>
      <c r="E675" s="31">
        <v>5500</v>
      </c>
    </row>
    <row r="676" spans="2:5" ht="16.5" x14ac:dyDescent="0.25">
      <c r="B676" s="23"/>
      <c r="C676" s="24"/>
      <c r="D676" s="16" t="s">
        <v>229</v>
      </c>
      <c r="E676" s="31">
        <v>899</v>
      </c>
    </row>
    <row r="677" spans="2:5" ht="16.5" x14ac:dyDescent="0.25">
      <c r="B677" s="23"/>
      <c r="C677" s="24"/>
      <c r="D677" s="16" t="s">
        <v>230</v>
      </c>
      <c r="E677" s="31">
        <v>3479</v>
      </c>
    </row>
    <row r="678" spans="2:5" ht="16.5" x14ac:dyDescent="0.25">
      <c r="B678" s="23"/>
      <c r="C678" s="24"/>
      <c r="D678" s="16" t="s">
        <v>231</v>
      </c>
      <c r="E678" s="31">
        <v>9983.99</v>
      </c>
    </row>
    <row r="679" spans="2:5" ht="16.5" x14ac:dyDescent="0.25">
      <c r="B679" s="23"/>
      <c r="C679" s="24"/>
      <c r="D679" s="16" t="s">
        <v>232</v>
      </c>
      <c r="E679" s="31">
        <v>1028.99</v>
      </c>
    </row>
    <row r="680" spans="2:5" ht="16.5" x14ac:dyDescent="0.25">
      <c r="B680" s="23"/>
      <c r="C680" s="24"/>
      <c r="D680" s="16" t="s">
        <v>233</v>
      </c>
      <c r="E680" s="31">
        <v>2736.02</v>
      </c>
    </row>
    <row r="681" spans="2:5" ht="16.5" x14ac:dyDescent="0.25">
      <c r="B681" s="23"/>
      <c r="C681" s="24"/>
      <c r="D681" s="16" t="s">
        <v>234</v>
      </c>
      <c r="E681" s="31">
        <v>2238.36</v>
      </c>
    </row>
    <row r="682" spans="2:5" ht="16.5" x14ac:dyDescent="0.25">
      <c r="B682" s="23"/>
      <c r="C682" s="24"/>
      <c r="D682" s="16" t="s">
        <v>235</v>
      </c>
      <c r="E682" s="31">
        <v>12597.6</v>
      </c>
    </row>
    <row r="683" spans="2:5" ht="33" x14ac:dyDescent="0.25">
      <c r="B683" s="23"/>
      <c r="C683" s="24"/>
      <c r="D683" s="16" t="s">
        <v>236</v>
      </c>
      <c r="E683" s="31">
        <v>15265.6</v>
      </c>
    </row>
    <row r="684" spans="2:5" ht="16.5" x14ac:dyDescent="0.25">
      <c r="B684" s="23"/>
      <c r="C684" s="24"/>
      <c r="D684" s="16" t="s">
        <v>237</v>
      </c>
      <c r="E684" s="31">
        <f>183623.36*2</f>
        <v>367246.72</v>
      </c>
    </row>
    <row r="685" spans="2:5" ht="16.5" x14ac:dyDescent="0.25">
      <c r="B685" s="23"/>
      <c r="C685" s="24"/>
      <c r="D685" s="16" t="s">
        <v>238</v>
      </c>
      <c r="E685" s="31">
        <v>15265.6</v>
      </c>
    </row>
    <row r="686" spans="2:5" ht="16.5" x14ac:dyDescent="0.25">
      <c r="B686" s="23"/>
      <c r="C686" s="24"/>
      <c r="D686" s="16" t="s">
        <v>239</v>
      </c>
      <c r="E686" s="31">
        <v>18188.8</v>
      </c>
    </row>
    <row r="687" spans="2:5" ht="16.5" x14ac:dyDescent="0.25">
      <c r="B687" s="23"/>
      <c r="C687" s="24"/>
      <c r="D687" s="16" t="s">
        <v>240</v>
      </c>
      <c r="E687" s="31">
        <v>45472</v>
      </c>
    </row>
    <row r="688" spans="2:5" ht="33" x14ac:dyDescent="0.25">
      <c r="B688" s="23"/>
      <c r="C688" s="24"/>
      <c r="D688" s="16" t="s">
        <v>241</v>
      </c>
      <c r="E688" s="31">
        <v>76966</v>
      </c>
    </row>
    <row r="689" spans="2:7" ht="16.5" x14ac:dyDescent="0.25">
      <c r="B689" s="23"/>
      <c r="C689" s="24"/>
      <c r="D689" s="16" t="s">
        <v>242</v>
      </c>
      <c r="E689" s="31">
        <v>5799</v>
      </c>
    </row>
    <row r="690" spans="2:7" ht="16.5" x14ac:dyDescent="0.25">
      <c r="B690" s="23"/>
      <c r="C690" s="24"/>
      <c r="D690" s="16" t="s">
        <v>243</v>
      </c>
      <c r="E690" s="31">
        <v>1960.5</v>
      </c>
    </row>
    <row r="691" spans="2:7" ht="16.5" x14ac:dyDescent="0.25">
      <c r="B691" s="23"/>
      <c r="C691" s="24"/>
      <c r="D691" s="16" t="s">
        <v>244</v>
      </c>
      <c r="E691" s="31">
        <v>1450</v>
      </c>
    </row>
    <row r="692" spans="2:7" ht="16.5" x14ac:dyDescent="0.25">
      <c r="B692" s="23"/>
      <c r="C692" s="24"/>
      <c r="D692" s="16" t="s">
        <v>245</v>
      </c>
      <c r="E692" s="31">
        <v>452.5</v>
      </c>
    </row>
    <row r="693" spans="2:7" ht="16.5" x14ac:dyDescent="0.25">
      <c r="B693" s="23"/>
      <c r="C693" s="24"/>
      <c r="D693" s="16" t="s">
        <v>246</v>
      </c>
      <c r="E693" s="31">
        <v>333547.92</v>
      </c>
      <c r="G693" s="38"/>
    </row>
    <row r="694" spans="2:7" ht="16.5" x14ac:dyDescent="0.25">
      <c r="B694" s="23"/>
      <c r="C694" s="24"/>
      <c r="D694" s="15" t="s">
        <v>247</v>
      </c>
      <c r="E694" s="37">
        <f>SUM(E695:E696)</f>
        <v>9132</v>
      </c>
    </row>
    <row r="695" spans="2:7" ht="33" x14ac:dyDescent="0.25">
      <c r="B695" s="23"/>
      <c r="C695" s="24"/>
      <c r="D695" s="22" t="s">
        <v>248</v>
      </c>
      <c r="E695" s="31">
        <v>6000</v>
      </c>
    </row>
    <row r="696" spans="2:7" ht="16.5" x14ac:dyDescent="0.25">
      <c r="B696" s="23"/>
      <c r="C696" s="24"/>
      <c r="D696" s="22" t="s">
        <v>249</v>
      </c>
      <c r="E696" s="31">
        <v>3132</v>
      </c>
    </row>
    <row r="697" spans="2:7" ht="16.5" x14ac:dyDescent="0.25">
      <c r="B697" s="23"/>
      <c r="C697" s="24"/>
      <c r="D697" s="22"/>
      <c r="E697" s="31"/>
    </row>
    <row r="698" spans="2:7" ht="33" x14ac:dyDescent="0.25">
      <c r="B698" s="23"/>
      <c r="C698" s="24"/>
      <c r="D698" s="15" t="s">
        <v>250</v>
      </c>
      <c r="E698" s="37">
        <f>SUM(E699:E852)</f>
        <v>798312</v>
      </c>
    </row>
    <row r="699" spans="2:7" ht="33" x14ac:dyDescent="0.25">
      <c r="B699" s="23"/>
      <c r="C699" s="24"/>
      <c r="D699" s="39" t="s">
        <v>251</v>
      </c>
      <c r="E699" s="40">
        <v>5394</v>
      </c>
      <c r="F699" s="21"/>
    </row>
    <row r="700" spans="2:7" ht="33" x14ac:dyDescent="0.25">
      <c r="B700" s="23"/>
      <c r="C700" s="24"/>
      <c r="D700" s="39" t="s">
        <v>251</v>
      </c>
      <c r="E700" s="40">
        <v>5394</v>
      </c>
      <c r="F700" s="21"/>
    </row>
    <row r="701" spans="2:7" ht="33" x14ac:dyDescent="0.25">
      <c r="B701" s="23"/>
      <c r="C701" s="24"/>
      <c r="D701" s="39" t="s">
        <v>251</v>
      </c>
      <c r="E701" s="40">
        <v>5394</v>
      </c>
      <c r="F701" s="21"/>
    </row>
    <row r="702" spans="2:7" ht="33" x14ac:dyDescent="0.25">
      <c r="B702" s="23"/>
      <c r="C702" s="24"/>
      <c r="D702" s="39" t="s">
        <v>251</v>
      </c>
      <c r="E702" s="40">
        <v>5394</v>
      </c>
      <c r="F702" s="21"/>
    </row>
    <row r="703" spans="2:7" ht="33" x14ac:dyDescent="0.25">
      <c r="B703" s="23"/>
      <c r="C703" s="24"/>
      <c r="D703" s="39" t="s">
        <v>251</v>
      </c>
      <c r="E703" s="40">
        <v>5394</v>
      </c>
      <c r="F703" s="21"/>
    </row>
    <row r="704" spans="2:7" ht="33" x14ac:dyDescent="0.25">
      <c r="B704" s="23"/>
      <c r="C704" s="24"/>
      <c r="D704" s="39" t="s">
        <v>251</v>
      </c>
      <c r="E704" s="40">
        <v>5394</v>
      </c>
      <c r="F704" s="21"/>
    </row>
    <row r="705" spans="2:6" ht="33" x14ac:dyDescent="0.25">
      <c r="B705" s="23"/>
      <c r="C705" s="24"/>
      <c r="D705" s="39" t="s">
        <v>251</v>
      </c>
      <c r="E705" s="40">
        <v>5394</v>
      </c>
      <c r="F705" s="21"/>
    </row>
    <row r="706" spans="2:6" ht="33" x14ac:dyDescent="0.25">
      <c r="B706" s="23"/>
      <c r="C706" s="24"/>
      <c r="D706" s="39" t="s">
        <v>251</v>
      </c>
      <c r="E706" s="40">
        <v>5394</v>
      </c>
      <c r="F706" s="21"/>
    </row>
    <row r="707" spans="2:6" ht="33" x14ac:dyDescent="0.25">
      <c r="B707" s="23"/>
      <c r="C707" s="24"/>
      <c r="D707" s="39" t="s">
        <v>251</v>
      </c>
      <c r="E707" s="40">
        <v>5394</v>
      </c>
      <c r="F707" s="21"/>
    </row>
    <row r="708" spans="2:6" ht="33" x14ac:dyDescent="0.25">
      <c r="B708" s="23"/>
      <c r="C708" s="24"/>
      <c r="D708" s="39" t="s">
        <v>251</v>
      </c>
      <c r="E708" s="40">
        <v>5394</v>
      </c>
      <c r="F708" s="21"/>
    </row>
    <row r="709" spans="2:6" ht="33" x14ac:dyDescent="0.25">
      <c r="B709" s="23"/>
      <c r="C709" s="24"/>
      <c r="D709" s="39" t="s">
        <v>251</v>
      </c>
      <c r="E709" s="40">
        <v>5394</v>
      </c>
      <c r="F709" s="21"/>
    </row>
    <row r="710" spans="2:6" ht="33" x14ac:dyDescent="0.25">
      <c r="B710" s="23"/>
      <c r="C710" s="24"/>
      <c r="D710" s="39" t="s">
        <v>251</v>
      </c>
      <c r="E710" s="40">
        <v>5394</v>
      </c>
      <c r="F710" s="21"/>
    </row>
    <row r="711" spans="2:6" ht="33" x14ac:dyDescent="0.25">
      <c r="B711" s="23"/>
      <c r="C711" s="24"/>
      <c r="D711" s="39" t="s">
        <v>251</v>
      </c>
      <c r="E711" s="40">
        <v>5394</v>
      </c>
      <c r="F711" s="21"/>
    </row>
    <row r="712" spans="2:6" ht="33" x14ac:dyDescent="0.25">
      <c r="B712" s="23"/>
      <c r="C712" s="24"/>
      <c r="D712" s="39" t="s">
        <v>251</v>
      </c>
      <c r="E712" s="40">
        <v>5394</v>
      </c>
      <c r="F712" s="21"/>
    </row>
    <row r="713" spans="2:6" ht="17.25" thickBot="1" x14ac:dyDescent="0.3">
      <c r="B713" s="23"/>
      <c r="C713" s="24"/>
      <c r="D713" s="39"/>
      <c r="E713" s="40"/>
      <c r="F713" s="21"/>
    </row>
    <row r="714" spans="2:6" ht="17.25" thickBot="1" x14ac:dyDescent="0.3">
      <c r="B714" s="5" t="s">
        <v>3</v>
      </c>
      <c r="C714" s="6"/>
      <c r="D714" s="7" t="s">
        <v>4</v>
      </c>
      <c r="E714" s="8" t="s">
        <v>5</v>
      </c>
      <c r="F714" s="21"/>
    </row>
    <row r="715" spans="2:6" ht="33" x14ac:dyDescent="0.25">
      <c r="B715" s="23"/>
      <c r="C715" s="24"/>
      <c r="D715" s="39" t="s">
        <v>251</v>
      </c>
      <c r="E715" s="40">
        <v>5394</v>
      </c>
      <c r="F715" s="21"/>
    </row>
    <row r="716" spans="2:6" ht="33" x14ac:dyDescent="0.25">
      <c r="B716" s="23"/>
      <c r="C716" s="24"/>
      <c r="D716" s="39" t="s">
        <v>251</v>
      </c>
      <c r="E716" s="40">
        <v>5394</v>
      </c>
      <c r="F716" s="21"/>
    </row>
    <row r="717" spans="2:6" ht="33" x14ac:dyDescent="0.25">
      <c r="B717" s="23"/>
      <c r="C717" s="24"/>
      <c r="D717" s="39" t="s">
        <v>251</v>
      </c>
      <c r="E717" s="40">
        <v>5394</v>
      </c>
      <c r="F717" s="21"/>
    </row>
    <row r="718" spans="2:6" ht="33" x14ac:dyDescent="0.25">
      <c r="B718" s="23"/>
      <c r="C718" s="24"/>
      <c r="D718" s="39" t="s">
        <v>251</v>
      </c>
      <c r="E718" s="40">
        <v>5394</v>
      </c>
      <c r="F718" s="21"/>
    </row>
    <row r="719" spans="2:6" ht="33" x14ac:dyDescent="0.25">
      <c r="B719" s="23"/>
      <c r="C719" s="24"/>
      <c r="D719" s="39" t="s">
        <v>251</v>
      </c>
      <c r="E719" s="40">
        <v>5394</v>
      </c>
      <c r="F719" s="21"/>
    </row>
    <row r="720" spans="2:6" ht="33" x14ac:dyDescent="0.25">
      <c r="B720" s="23"/>
      <c r="C720" s="24"/>
      <c r="D720" s="39" t="s">
        <v>251</v>
      </c>
      <c r="E720" s="40">
        <v>5394</v>
      </c>
      <c r="F720" s="21"/>
    </row>
    <row r="721" spans="2:6" ht="33" x14ac:dyDescent="0.25">
      <c r="B721" s="23"/>
      <c r="C721" s="24"/>
      <c r="D721" s="39" t="s">
        <v>251</v>
      </c>
      <c r="E721" s="40">
        <v>5394</v>
      </c>
      <c r="F721" s="21"/>
    </row>
    <row r="722" spans="2:6" ht="33" x14ac:dyDescent="0.25">
      <c r="B722" s="23"/>
      <c r="C722" s="24"/>
      <c r="D722" s="39" t="s">
        <v>251</v>
      </c>
      <c r="E722" s="40">
        <v>5394</v>
      </c>
      <c r="F722" s="21"/>
    </row>
    <row r="723" spans="2:6" ht="33" x14ac:dyDescent="0.25">
      <c r="B723" s="23"/>
      <c r="C723" s="24"/>
      <c r="D723" s="39" t="s">
        <v>251</v>
      </c>
      <c r="E723" s="40">
        <v>5394</v>
      </c>
      <c r="F723" s="21"/>
    </row>
    <row r="724" spans="2:6" ht="33" x14ac:dyDescent="0.25">
      <c r="B724" s="23"/>
      <c r="C724" s="24"/>
      <c r="D724" s="39" t="s">
        <v>251</v>
      </c>
      <c r="E724" s="40">
        <v>5394</v>
      </c>
      <c r="F724" s="21"/>
    </row>
    <row r="725" spans="2:6" ht="33" x14ac:dyDescent="0.25">
      <c r="B725" s="23"/>
      <c r="C725" s="24"/>
      <c r="D725" s="39" t="s">
        <v>251</v>
      </c>
      <c r="E725" s="40">
        <v>5394</v>
      </c>
      <c r="F725" s="21"/>
    </row>
    <row r="726" spans="2:6" ht="33" x14ac:dyDescent="0.25">
      <c r="B726" s="23"/>
      <c r="C726" s="24"/>
      <c r="D726" s="39" t="s">
        <v>251</v>
      </c>
      <c r="E726" s="40">
        <v>5394</v>
      </c>
      <c r="F726" s="21"/>
    </row>
    <row r="727" spans="2:6" ht="33" x14ac:dyDescent="0.25">
      <c r="B727" s="23"/>
      <c r="C727" s="24"/>
      <c r="D727" s="39" t="s">
        <v>251</v>
      </c>
      <c r="E727" s="40">
        <v>5394</v>
      </c>
      <c r="F727" s="21"/>
    </row>
    <row r="728" spans="2:6" ht="33" x14ac:dyDescent="0.25">
      <c r="B728" s="23"/>
      <c r="C728" s="24"/>
      <c r="D728" s="39" t="s">
        <v>251</v>
      </c>
      <c r="E728" s="40">
        <v>5394</v>
      </c>
      <c r="F728" s="21"/>
    </row>
    <row r="729" spans="2:6" ht="33" x14ac:dyDescent="0.25">
      <c r="B729" s="23"/>
      <c r="C729" s="24"/>
      <c r="D729" s="39" t="s">
        <v>251</v>
      </c>
      <c r="E729" s="40">
        <v>5394</v>
      </c>
      <c r="F729" s="21"/>
    </row>
    <row r="730" spans="2:6" ht="33" x14ac:dyDescent="0.25">
      <c r="B730" s="23"/>
      <c r="C730" s="24"/>
      <c r="D730" s="39" t="s">
        <v>251</v>
      </c>
      <c r="E730" s="40">
        <v>5394</v>
      </c>
      <c r="F730" s="21"/>
    </row>
    <row r="731" spans="2:6" ht="33" x14ac:dyDescent="0.25">
      <c r="B731" s="23"/>
      <c r="C731" s="24"/>
      <c r="D731" s="39" t="s">
        <v>251</v>
      </c>
      <c r="E731" s="40">
        <v>5394</v>
      </c>
      <c r="F731" s="21"/>
    </row>
    <row r="732" spans="2:6" ht="33" x14ac:dyDescent="0.25">
      <c r="B732" s="23"/>
      <c r="C732" s="24"/>
      <c r="D732" s="39" t="s">
        <v>251</v>
      </c>
      <c r="E732" s="40">
        <v>5394</v>
      </c>
      <c r="F732" s="21"/>
    </row>
    <row r="733" spans="2:6" ht="33" x14ac:dyDescent="0.25">
      <c r="B733" s="23"/>
      <c r="C733" s="24"/>
      <c r="D733" s="39" t="s">
        <v>251</v>
      </c>
      <c r="E733" s="40">
        <v>5394</v>
      </c>
      <c r="F733" s="21"/>
    </row>
    <row r="734" spans="2:6" ht="33" x14ac:dyDescent="0.25">
      <c r="B734" s="23"/>
      <c r="C734" s="24"/>
      <c r="D734" s="39" t="s">
        <v>251</v>
      </c>
      <c r="E734" s="40">
        <v>5394</v>
      </c>
      <c r="F734" s="21"/>
    </row>
    <row r="735" spans="2:6" ht="33" x14ac:dyDescent="0.25">
      <c r="B735" s="23"/>
      <c r="C735" s="24"/>
      <c r="D735" s="39" t="s">
        <v>251</v>
      </c>
      <c r="E735" s="40">
        <v>5394</v>
      </c>
      <c r="F735" s="21"/>
    </row>
    <row r="736" spans="2:6" ht="33" x14ac:dyDescent="0.25">
      <c r="B736" s="23"/>
      <c r="C736" s="24"/>
      <c r="D736" s="39" t="s">
        <v>251</v>
      </c>
      <c r="E736" s="40">
        <v>5394</v>
      </c>
      <c r="F736" s="21"/>
    </row>
    <row r="737" spans="2:6" ht="33" x14ac:dyDescent="0.25">
      <c r="B737" s="23"/>
      <c r="C737" s="24"/>
      <c r="D737" s="39" t="s">
        <v>251</v>
      </c>
      <c r="E737" s="40">
        <v>5394</v>
      </c>
      <c r="F737" s="21"/>
    </row>
    <row r="738" spans="2:6" ht="33" x14ac:dyDescent="0.25">
      <c r="B738" s="23"/>
      <c r="C738" s="24"/>
      <c r="D738" s="39" t="s">
        <v>251</v>
      </c>
      <c r="E738" s="40">
        <v>5394</v>
      </c>
      <c r="F738" s="21"/>
    </row>
    <row r="739" spans="2:6" ht="33" x14ac:dyDescent="0.25">
      <c r="B739" s="23"/>
      <c r="C739" s="24"/>
      <c r="D739" s="39" t="s">
        <v>251</v>
      </c>
      <c r="E739" s="40">
        <v>5394</v>
      </c>
      <c r="F739" s="21"/>
    </row>
    <row r="740" spans="2:6" ht="33" x14ac:dyDescent="0.25">
      <c r="B740" s="23"/>
      <c r="C740" s="24"/>
      <c r="D740" s="39" t="s">
        <v>251</v>
      </c>
      <c r="E740" s="40">
        <v>5394</v>
      </c>
      <c r="F740" s="21"/>
    </row>
    <row r="741" spans="2:6" ht="33" x14ac:dyDescent="0.25">
      <c r="B741" s="23"/>
      <c r="C741" s="24"/>
      <c r="D741" s="39" t="s">
        <v>251</v>
      </c>
      <c r="E741" s="40">
        <v>5394</v>
      </c>
      <c r="F741" s="21"/>
    </row>
    <row r="742" spans="2:6" ht="33" x14ac:dyDescent="0.25">
      <c r="B742" s="23"/>
      <c r="C742" s="24"/>
      <c r="D742" s="39" t="s">
        <v>251</v>
      </c>
      <c r="E742" s="40">
        <v>5394</v>
      </c>
      <c r="F742" s="21"/>
    </row>
    <row r="743" spans="2:6" ht="33" x14ac:dyDescent="0.25">
      <c r="B743" s="23"/>
      <c r="C743" s="24"/>
      <c r="D743" s="39" t="s">
        <v>251</v>
      </c>
      <c r="E743" s="40">
        <v>5394</v>
      </c>
      <c r="F743" s="21"/>
    </row>
    <row r="744" spans="2:6" ht="33.75" thickBot="1" x14ac:dyDescent="0.3">
      <c r="B744" s="23"/>
      <c r="C744" s="24"/>
      <c r="D744" s="39" t="s">
        <v>251</v>
      </c>
      <c r="E744" s="40">
        <v>5394</v>
      </c>
      <c r="F744" s="21"/>
    </row>
    <row r="745" spans="2:6" ht="17.25" thickBot="1" x14ac:dyDescent="0.3">
      <c r="B745" s="5" t="s">
        <v>3</v>
      </c>
      <c r="C745" s="6"/>
      <c r="D745" s="7" t="s">
        <v>4</v>
      </c>
      <c r="E745" s="8" t="s">
        <v>5</v>
      </c>
      <c r="F745" s="21"/>
    </row>
    <row r="746" spans="2:6" ht="33" x14ac:dyDescent="0.25">
      <c r="B746" s="23"/>
      <c r="C746" s="24"/>
      <c r="D746" s="39" t="s">
        <v>251</v>
      </c>
      <c r="E746" s="40">
        <v>5394</v>
      </c>
      <c r="F746" s="21"/>
    </row>
    <row r="747" spans="2:6" ht="33" x14ac:dyDescent="0.25">
      <c r="B747" s="23"/>
      <c r="C747" s="24"/>
      <c r="D747" s="39" t="s">
        <v>251</v>
      </c>
      <c r="E747" s="40">
        <v>5394</v>
      </c>
      <c r="F747" s="21"/>
    </row>
    <row r="748" spans="2:6" ht="33" x14ac:dyDescent="0.25">
      <c r="B748" s="23"/>
      <c r="C748" s="24"/>
      <c r="D748" s="39" t="s">
        <v>251</v>
      </c>
      <c r="E748" s="40">
        <v>5394</v>
      </c>
      <c r="F748" s="21"/>
    </row>
    <row r="749" spans="2:6" ht="33" x14ac:dyDescent="0.25">
      <c r="B749" s="23"/>
      <c r="C749" s="24"/>
      <c r="D749" s="39" t="s">
        <v>251</v>
      </c>
      <c r="E749" s="40">
        <v>5394</v>
      </c>
      <c r="F749" s="21"/>
    </row>
    <row r="750" spans="2:6" ht="33" x14ac:dyDescent="0.25">
      <c r="B750" s="23"/>
      <c r="C750" s="24"/>
      <c r="D750" s="39" t="s">
        <v>251</v>
      </c>
      <c r="E750" s="40">
        <v>5394</v>
      </c>
      <c r="F750" s="21"/>
    </row>
    <row r="751" spans="2:6" ht="33" x14ac:dyDescent="0.25">
      <c r="B751" s="23"/>
      <c r="C751" s="24"/>
      <c r="D751" s="39" t="s">
        <v>251</v>
      </c>
      <c r="E751" s="40">
        <v>5394</v>
      </c>
      <c r="F751" s="21"/>
    </row>
    <row r="752" spans="2:6" ht="33" x14ac:dyDescent="0.25">
      <c r="B752" s="23"/>
      <c r="C752" s="24"/>
      <c r="D752" s="39" t="s">
        <v>251</v>
      </c>
      <c r="E752" s="40">
        <v>5394</v>
      </c>
      <c r="F752" s="21"/>
    </row>
    <row r="753" spans="2:6" ht="33" x14ac:dyDescent="0.25">
      <c r="B753" s="23"/>
      <c r="C753" s="24"/>
      <c r="D753" s="39" t="s">
        <v>251</v>
      </c>
      <c r="E753" s="40">
        <v>5394</v>
      </c>
      <c r="F753" s="21"/>
    </row>
    <row r="754" spans="2:6" ht="33" x14ac:dyDescent="0.25">
      <c r="B754" s="23"/>
      <c r="C754" s="24"/>
      <c r="D754" s="39" t="s">
        <v>251</v>
      </c>
      <c r="E754" s="40">
        <v>5394</v>
      </c>
      <c r="F754" s="21"/>
    </row>
    <row r="755" spans="2:6" ht="33" x14ac:dyDescent="0.25">
      <c r="B755" s="23"/>
      <c r="C755" s="24"/>
      <c r="D755" s="39" t="s">
        <v>251</v>
      </c>
      <c r="E755" s="40">
        <v>5394</v>
      </c>
      <c r="F755" s="21"/>
    </row>
    <row r="756" spans="2:6" ht="33" x14ac:dyDescent="0.25">
      <c r="B756" s="23"/>
      <c r="C756" s="24"/>
      <c r="D756" s="39" t="s">
        <v>251</v>
      </c>
      <c r="E756" s="40">
        <v>5394</v>
      </c>
      <c r="F756" s="21"/>
    </row>
    <row r="757" spans="2:6" ht="33" x14ac:dyDescent="0.25">
      <c r="B757" s="23"/>
      <c r="C757" s="24"/>
      <c r="D757" s="39" t="s">
        <v>251</v>
      </c>
      <c r="E757" s="40">
        <v>5394</v>
      </c>
      <c r="F757" s="21"/>
    </row>
    <row r="758" spans="2:6" ht="33" x14ac:dyDescent="0.25">
      <c r="B758" s="23"/>
      <c r="C758" s="24"/>
      <c r="D758" s="39" t="s">
        <v>251</v>
      </c>
      <c r="E758" s="40">
        <v>5394</v>
      </c>
      <c r="F758" s="21"/>
    </row>
    <row r="759" spans="2:6" ht="33" x14ac:dyDescent="0.25">
      <c r="B759" s="23"/>
      <c r="C759" s="24"/>
      <c r="D759" s="39" t="s">
        <v>251</v>
      </c>
      <c r="E759" s="40">
        <v>5394</v>
      </c>
      <c r="F759" s="21"/>
    </row>
    <row r="760" spans="2:6" ht="33" x14ac:dyDescent="0.25">
      <c r="B760" s="23"/>
      <c r="C760" s="24"/>
      <c r="D760" s="39" t="s">
        <v>251</v>
      </c>
      <c r="E760" s="40">
        <v>5394</v>
      </c>
      <c r="F760" s="21"/>
    </row>
    <row r="761" spans="2:6" ht="33" x14ac:dyDescent="0.25">
      <c r="B761" s="23"/>
      <c r="C761" s="24"/>
      <c r="D761" s="39" t="s">
        <v>251</v>
      </c>
      <c r="E761" s="40">
        <v>5394</v>
      </c>
      <c r="F761" s="21"/>
    </row>
    <row r="762" spans="2:6" ht="33" x14ac:dyDescent="0.25">
      <c r="B762" s="23"/>
      <c r="C762" s="24"/>
      <c r="D762" s="39" t="s">
        <v>251</v>
      </c>
      <c r="E762" s="40">
        <v>5394</v>
      </c>
      <c r="F762" s="21"/>
    </row>
    <row r="763" spans="2:6" ht="33" x14ac:dyDescent="0.25">
      <c r="B763" s="23"/>
      <c r="C763" s="24"/>
      <c r="D763" s="39" t="s">
        <v>251</v>
      </c>
      <c r="E763" s="40">
        <v>5394</v>
      </c>
      <c r="F763" s="21"/>
    </row>
    <row r="764" spans="2:6" ht="33" x14ac:dyDescent="0.25">
      <c r="B764" s="23"/>
      <c r="C764" s="24"/>
      <c r="D764" s="39" t="s">
        <v>251</v>
      </c>
      <c r="E764" s="40">
        <v>5394</v>
      </c>
      <c r="F764" s="21"/>
    </row>
    <row r="765" spans="2:6" ht="33" x14ac:dyDescent="0.25">
      <c r="B765" s="23"/>
      <c r="C765" s="24"/>
      <c r="D765" s="39" t="s">
        <v>251</v>
      </c>
      <c r="E765" s="40">
        <v>5394</v>
      </c>
      <c r="F765" s="21"/>
    </row>
    <row r="766" spans="2:6" ht="33" x14ac:dyDescent="0.25">
      <c r="B766" s="23"/>
      <c r="C766" s="24"/>
      <c r="D766" s="39" t="s">
        <v>251</v>
      </c>
      <c r="E766" s="40">
        <v>5394</v>
      </c>
      <c r="F766" s="21"/>
    </row>
    <row r="767" spans="2:6" ht="33" x14ac:dyDescent="0.25">
      <c r="B767" s="23"/>
      <c r="C767" s="24"/>
      <c r="D767" s="39" t="s">
        <v>251</v>
      </c>
      <c r="E767" s="40">
        <v>5394</v>
      </c>
      <c r="F767" s="21"/>
    </row>
    <row r="768" spans="2:6" ht="33" x14ac:dyDescent="0.25">
      <c r="B768" s="23"/>
      <c r="C768" s="24"/>
      <c r="D768" s="39" t="s">
        <v>251</v>
      </c>
      <c r="E768" s="40">
        <v>5394</v>
      </c>
      <c r="F768" s="21"/>
    </row>
    <row r="769" spans="2:6" ht="33" x14ac:dyDescent="0.25">
      <c r="B769" s="23"/>
      <c r="C769" s="24"/>
      <c r="D769" s="39" t="s">
        <v>251</v>
      </c>
      <c r="E769" s="40">
        <v>5394</v>
      </c>
      <c r="F769" s="21"/>
    </row>
    <row r="770" spans="2:6" ht="33" x14ac:dyDescent="0.25">
      <c r="B770" s="23"/>
      <c r="C770" s="24"/>
      <c r="D770" s="39" t="s">
        <v>251</v>
      </c>
      <c r="E770" s="40">
        <v>5394</v>
      </c>
      <c r="F770" s="21"/>
    </row>
    <row r="771" spans="2:6" ht="33" x14ac:dyDescent="0.25">
      <c r="B771" s="23"/>
      <c r="C771" s="24"/>
      <c r="D771" s="39" t="s">
        <v>251</v>
      </c>
      <c r="E771" s="40">
        <v>5394</v>
      </c>
      <c r="F771" s="21"/>
    </row>
    <row r="772" spans="2:6" ht="33" x14ac:dyDescent="0.25">
      <c r="B772" s="23"/>
      <c r="C772" s="24"/>
      <c r="D772" s="39" t="s">
        <v>251</v>
      </c>
      <c r="E772" s="40">
        <v>5394</v>
      </c>
      <c r="F772" s="21"/>
    </row>
    <row r="773" spans="2:6" ht="33" x14ac:dyDescent="0.25">
      <c r="B773" s="23"/>
      <c r="C773" s="24"/>
      <c r="D773" s="39" t="s">
        <v>251</v>
      </c>
      <c r="E773" s="40">
        <v>5394</v>
      </c>
      <c r="F773" s="21"/>
    </row>
    <row r="774" spans="2:6" ht="33" x14ac:dyDescent="0.25">
      <c r="B774" s="23"/>
      <c r="C774" s="24"/>
      <c r="D774" s="39" t="s">
        <v>251</v>
      </c>
      <c r="E774" s="40">
        <v>5394</v>
      </c>
      <c r="F774" s="21"/>
    </row>
    <row r="775" spans="2:6" ht="33.75" thickBot="1" x14ac:dyDescent="0.3">
      <c r="B775" s="23"/>
      <c r="C775" s="24"/>
      <c r="D775" s="39" t="s">
        <v>251</v>
      </c>
      <c r="E775" s="40">
        <v>5394</v>
      </c>
      <c r="F775" s="21"/>
    </row>
    <row r="776" spans="2:6" ht="17.25" thickBot="1" x14ac:dyDescent="0.3">
      <c r="B776" s="5" t="s">
        <v>3</v>
      </c>
      <c r="C776" s="6"/>
      <c r="D776" s="7" t="s">
        <v>4</v>
      </c>
      <c r="E776" s="8" t="s">
        <v>5</v>
      </c>
      <c r="F776" s="21"/>
    </row>
    <row r="777" spans="2:6" ht="33" x14ac:dyDescent="0.25">
      <c r="B777" s="23"/>
      <c r="C777" s="24"/>
      <c r="D777" s="39" t="s">
        <v>251</v>
      </c>
      <c r="E777" s="41">
        <v>5394</v>
      </c>
      <c r="F777" s="21"/>
    </row>
    <row r="778" spans="2:6" ht="33" x14ac:dyDescent="0.25">
      <c r="B778" s="23"/>
      <c r="C778" s="24"/>
      <c r="D778" s="39" t="s">
        <v>251</v>
      </c>
      <c r="E778" s="41">
        <v>5394</v>
      </c>
      <c r="F778" s="21"/>
    </row>
    <row r="779" spans="2:6" ht="33" x14ac:dyDescent="0.25">
      <c r="B779" s="23"/>
      <c r="C779" s="24"/>
      <c r="D779" s="39" t="s">
        <v>251</v>
      </c>
      <c r="E779" s="41">
        <v>5394</v>
      </c>
      <c r="F779" s="21"/>
    </row>
    <row r="780" spans="2:6" ht="33" x14ac:dyDescent="0.25">
      <c r="B780" s="23"/>
      <c r="C780" s="24"/>
      <c r="D780" s="39" t="s">
        <v>251</v>
      </c>
      <c r="E780" s="41">
        <v>5394</v>
      </c>
      <c r="F780" s="21"/>
    </row>
    <row r="781" spans="2:6" ht="33" x14ac:dyDescent="0.25">
      <c r="B781" s="23"/>
      <c r="C781" s="24"/>
      <c r="D781" s="39" t="s">
        <v>251</v>
      </c>
      <c r="E781" s="41">
        <v>5394</v>
      </c>
      <c r="F781" s="21"/>
    </row>
    <row r="782" spans="2:6" ht="33" x14ac:dyDescent="0.25">
      <c r="B782" s="23"/>
      <c r="C782" s="24"/>
      <c r="D782" s="39" t="s">
        <v>251</v>
      </c>
      <c r="E782" s="41">
        <v>5394</v>
      </c>
      <c r="F782" s="21"/>
    </row>
    <row r="783" spans="2:6" ht="33" x14ac:dyDescent="0.25">
      <c r="B783" s="23"/>
      <c r="C783" s="24"/>
      <c r="D783" s="39" t="s">
        <v>251</v>
      </c>
      <c r="E783" s="41">
        <v>5394</v>
      </c>
      <c r="F783" s="21"/>
    </row>
    <row r="784" spans="2:6" ht="33" x14ac:dyDescent="0.25">
      <c r="B784" s="23"/>
      <c r="C784" s="24"/>
      <c r="D784" s="39" t="s">
        <v>251</v>
      </c>
      <c r="E784" s="41">
        <v>5394</v>
      </c>
      <c r="F784" s="21"/>
    </row>
    <row r="785" spans="2:6" ht="33" x14ac:dyDescent="0.25">
      <c r="B785" s="23"/>
      <c r="C785" s="24"/>
      <c r="D785" s="39" t="s">
        <v>251</v>
      </c>
      <c r="E785" s="41">
        <v>5394</v>
      </c>
      <c r="F785" s="21"/>
    </row>
    <row r="786" spans="2:6" ht="33" x14ac:dyDescent="0.25">
      <c r="B786" s="23"/>
      <c r="C786" s="24"/>
      <c r="D786" s="39" t="s">
        <v>251</v>
      </c>
      <c r="E786" s="41">
        <v>5394</v>
      </c>
      <c r="F786" s="21"/>
    </row>
    <row r="787" spans="2:6" ht="33" x14ac:dyDescent="0.25">
      <c r="B787" s="23"/>
      <c r="C787" s="24"/>
      <c r="D787" s="39" t="s">
        <v>251</v>
      </c>
      <c r="E787" s="41">
        <v>5394</v>
      </c>
      <c r="F787" s="21"/>
    </row>
    <row r="788" spans="2:6" ht="33" x14ac:dyDescent="0.25">
      <c r="B788" s="23"/>
      <c r="C788" s="24"/>
      <c r="D788" s="39" t="s">
        <v>251</v>
      </c>
      <c r="E788" s="41">
        <v>5394</v>
      </c>
      <c r="F788" s="21"/>
    </row>
    <row r="789" spans="2:6" ht="33" x14ac:dyDescent="0.25">
      <c r="B789" s="23"/>
      <c r="C789" s="24"/>
      <c r="D789" s="39" t="s">
        <v>251</v>
      </c>
      <c r="E789" s="41">
        <v>5394</v>
      </c>
      <c r="F789" s="21"/>
    </row>
    <row r="790" spans="2:6" ht="33" x14ac:dyDescent="0.25">
      <c r="B790" s="23"/>
      <c r="C790" s="24"/>
      <c r="D790" s="39" t="s">
        <v>251</v>
      </c>
      <c r="E790" s="41">
        <v>5394</v>
      </c>
      <c r="F790" s="21"/>
    </row>
    <row r="791" spans="2:6" ht="33" x14ac:dyDescent="0.25">
      <c r="B791" s="23"/>
      <c r="C791" s="24"/>
      <c r="D791" s="39" t="s">
        <v>251</v>
      </c>
      <c r="E791" s="41">
        <v>5394</v>
      </c>
      <c r="F791" s="21"/>
    </row>
    <row r="792" spans="2:6" ht="33" x14ac:dyDescent="0.25">
      <c r="B792" s="23"/>
      <c r="C792" s="24"/>
      <c r="D792" s="39" t="s">
        <v>251</v>
      </c>
      <c r="E792" s="41">
        <v>5394</v>
      </c>
      <c r="F792" s="21"/>
    </row>
    <row r="793" spans="2:6" ht="33" x14ac:dyDescent="0.25">
      <c r="B793" s="23"/>
      <c r="C793" s="24"/>
      <c r="D793" s="39" t="s">
        <v>251</v>
      </c>
      <c r="E793" s="41">
        <v>5394</v>
      </c>
      <c r="F793" s="21"/>
    </row>
    <row r="794" spans="2:6" ht="33" x14ac:dyDescent="0.25">
      <c r="B794" s="23"/>
      <c r="C794" s="24"/>
      <c r="D794" s="39" t="s">
        <v>251</v>
      </c>
      <c r="E794" s="41">
        <v>5394</v>
      </c>
      <c r="F794" s="21"/>
    </row>
    <row r="795" spans="2:6" ht="33" x14ac:dyDescent="0.25">
      <c r="B795" s="23"/>
      <c r="C795" s="24"/>
      <c r="D795" s="39" t="s">
        <v>251</v>
      </c>
      <c r="E795" s="41">
        <v>5394</v>
      </c>
      <c r="F795" s="21"/>
    </row>
    <row r="796" spans="2:6" ht="33" x14ac:dyDescent="0.25">
      <c r="B796" s="23"/>
      <c r="C796" s="24"/>
      <c r="D796" s="39" t="s">
        <v>251</v>
      </c>
      <c r="E796" s="41">
        <v>5394</v>
      </c>
      <c r="F796" s="21"/>
    </row>
    <row r="797" spans="2:6" ht="33" x14ac:dyDescent="0.25">
      <c r="B797" s="23"/>
      <c r="C797" s="24"/>
      <c r="D797" s="39" t="s">
        <v>251</v>
      </c>
      <c r="E797" s="41">
        <v>5394</v>
      </c>
      <c r="F797" s="21"/>
    </row>
    <row r="798" spans="2:6" ht="33" x14ac:dyDescent="0.25">
      <c r="B798" s="23"/>
      <c r="C798" s="24"/>
      <c r="D798" s="39" t="s">
        <v>251</v>
      </c>
      <c r="E798" s="41">
        <v>5394</v>
      </c>
      <c r="F798" s="21"/>
    </row>
    <row r="799" spans="2:6" ht="33" x14ac:dyDescent="0.25">
      <c r="B799" s="23"/>
      <c r="C799" s="24"/>
      <c r="D799" s="39" t="s">
        <v>251</v>
      </c>
      <c r="E799" s="41">
        <v>5394</v>
      </c>
      <c r="F799" s="21"/>
    </row>
    <row r="800" spans="2:6" ht="33" x14ac:dyDescent="0.25">
      <c r="B800" s="23"/>
      <c r="C800" s="24"/>
      <c r="D800" s="39" t="s">
        <v>251</v>
      </c>
      <c r="E800" s="41">
        <v>5394</v>
      </c>
      <c r="F800" s="21"/>
    </row>
    <row r="801" spans="2:6" ht="33" x14ac:dyDescent="0.25">
      <c r="B801" s="23"/>
      <c r="C801" s="24"/>
      <c r="D801" s="39" t="s">
        <v>251</v>
      </c>
      <c r="E801" s="41">
        <v>5394</v>
      </c>
      <c r="F801" s="21"/>
    </row>
    <row r="802" spans="2:6" ht="33" x14ac:dyDescent="0.25">
      <c r="B802" s="23"/>
      <c r="C802" s="24"/>
      <c r="D802" s="39" t="s">
        <v>251</v>
      </c>
      <c r="E802" s="41">
        <v>5394</v>
      </c>
      <c r="F802" s="21"/>
    </row>
    <row r="803" spans="2:6" ht="33" x14ac:dyDescent="0.25">
      <c r="B803" s="23"/>
      <c r="C803" s="24"/>
      <c r="D803" s="39" t="s">
        <v>251</v>
      </c>
      <c r="E803" s="41">
        <v>5394</v>
      </c>
      <c r="F803" s="21"/>
    </row>
    <row r="804" spans="2:6" ht="33" x14ac:dyDescent="0.25">
      <c r="B804" s="23"/>
      <c r="C804" s="24"/>
      <c r="D804" s="39" t="s">
        <v>251</v>
      </c>
      <c r="E804" s="41">
        <v>5394</v>
      </c>
      <c r="F804" s="21"/>
    </row>
    <row r="805" spans="2:6" ht="33" x14ac:dyDescent="0.25">
      <c r="B805" s="23"/>
      <c r="C805" s="24"/>
      <c r="D805" s="39" t="s">
        <v>251</v>
      </c>
      <c r="E805" s="41">
        <v>5394</v>
      </c>
      <c r="F805" s="21"/>
    </row>
    <row r="806" spans="2:6" ht="33.75" thickBot="1" x14ac:dyDescent="0.3">
      <c r="B806" s="23"/>
      <c r="C806" s="24"/>
      <c r="D806" s="39" t="s">
        <v>251</v>
      </c>
      <c r="E806" s="41">
        <v>5394</v>
      </c>
      <c r="F806" s="21"/>
    </row>
    <row r="807" spans="2:6" ht="17.25" thickBot="1" x14ac:dyDescent="0.3">
      <c r="B807" s="5" t="s">
        <v>3</v>
      </c>
      <c r="C807" s="6"/>
      <c r="D807" s="7" t="s">
        <v>4</v>
      </c>
      <c r="E807" s="8" t="s">
        <v>5</v>
      </c>
      <c r="F807" s="21"/>
    </row>
    <row r="808" spans="2:6" ht="33" x14ac:dyDescent="0.25">
      <c r="B808" s="23"/>
      <c r="C808" s="24"/>
      <c r="D808" s="39" t="s">
        <v>251</v>
      </c>
      <c r="E808" s="41">
        <v>5394</v>
      </c>
      <c r="F808" s="21"/>
    </row>
    <row r="809" spans="2:6" ht="33" x14ac:dyDescent="0.25">
      <c r="B809" s="23"/>
      <c r="C809" s="24"/>
      <c r="D809" s="39" t="s">
        <v>251</v>
      </c>
      <c r="E809" s="41">
        <v>5394</v>
      </c>
      <c r="F809" s="21"/>
    </row>
    <row r="810" spans="2:6" ht="33" x14ac:dyDescent="0.25">
      <c r="B810" s="23"/>
      <c r="C810" s="24"/>
      <c r="D810" s="39" t="s">
        <v>251</v>
      </c>
      <c r="E810" s="41">
        <v>5394</v>
      </c>
      <c r="F810" s="21"/>
    </row>
    <row r="811" spans="2:6" ht="33" x14ac:dyDescent="0.25">
      <c r="B811" s="23"/>
      <c r="C811" s="24"/>
      <c r="D811" s="39" t="s">
        <v>251</v>
      </c>
      <c r="E811" s="41">
        <v>5394</v>
      </c>
      <c r="F811" s="21"/>
    </row>
    <row r="812" spans="2:6" ht="33" x14ac:dyDescent="0.25">
      <c r="B812" s="23"/>
      <c r="C812" s="24"/>
      <c r="D812" s="39" t="s">
        <v>251</v>
      </c>
      <c r="E812" s="41">
        <v>5394</v>
      </c>
      <c r="F812" s="21"/>
    </row>
    <row r="813" spans="2:6" ht="33" x14ac:dyDescent="0.25">
      <c r="B813" s="23"/>
      <c r="C813" s="24"/>
      <c r="D813" s="39" t="s">
        <v>251</v>
      </c>
      <c r="E813" s="41">
        <v>5394</v>
      </c>
      <c r="F813" s="21"/>
    </row>
    <row r="814" spans="2:6" ht="33" x14ac:dyDescent="0.25">
      <c r="B814" s="23"/>
      <c r="C814" s="24"/>
      <c r="D814" s="39" t="s">
        <v>251</v>
      </c>
      <c r="E814" s="41">
        <v>5394</v>
      </c>
      <c r="F814" s="21"/>
    </row>
    <row r="815" spans="2:6" ht="33" x14ac:dyDescent="0.25">
      <c r="B815" s="23"/>
      <c r="C815" s="24"/>
      <c r="D815" s="39" t="s">
        <v>251</v>
      </c>
      <c r="E815" s="41">
        <v>5394</v>
      </c>
      <c r="F815" s="21"/>
    </row>
    <row r="816" spans="2:6" ht="33" x14ac:dyDescent="0.25">
      <c r="B816" s="23"/>
      <c r="C816" s="24"/>
      <c r="D816" s="39" t="s">
        <v>251</v>
      </c>
      <c r="E816" s="41">
        <v>5394</v>
      </c>
      <c r="F816" s="21"/>
    </row>
    <row r="817" spans="2:6" ht="33" x14ac:dyDescent="0.25">
      <c r="B817" s="23"/>
      <c r="C817" s="24"/>
      <c r="D817" s="39" t="s">
        <v>251</v>
      </c>
      <c r="E817" s="41">
        <v>5394</v>
      </c>
      <c r="F817" s="21"/>
    </row>
    <row r="818" spans="2:6" ht="33" x14ac:dyDescent="0.25">
      <c r="B818" s="23"/>
      <c r="C818" s="24"/>
      <c r="D818" s="39" t="s">
        <v>251</v>
      </c>
      <c r="E818" s="41">
        <v>5394</v>
      </c>
      <c r="F818" s="21"/>
    </row>
    <row r="819" spans="2:6" ht="33" x14ac:dyDescent="0.25">
      <c r="B819" s="23"/>
      <c r="C819" s="24"/>
      <c r="D819" s="39" t="s">
        <v>251</v>
      </c>
      <c r="E819" s="41">
        <v>5394</v>
      </c>
      <c r="F819" s="21"/>
    </row>
    <row r="820" spans="2:6" ht="33" x14ac:dyDescent="0.25">
      <c r="B820" s="23"/>
      <c r="C820" s="24"/>
      <c r="D820" s="39" t="s">
        <v>251</v>
      </c>
      <c r="E820" s="41">
        <v>5394</v>
      </c>
      <c r="F820" s="21"/>
    </row>
    <row r="821" spans="2:6" ht="33" x14ac:dyDescent="0.25">
      <c r="B821" s="23"/>
      <c r="C821" s="24"/>
      <c r="D821" s="39" t="s">
        <v>251</v>
      </c>
      <c r="E821" s="41">
        <v>5394</v>
      </c>
      <c r="F821" s="21"/>
    </row>
    <row r="822" spans="2:6" ht="33" x14ac:dyDescent="0.25">
      <c r="B822" s="23"/>
      <c r="C822" s="24"/>
      <c r="D822" s="39" t="s">
        <v>251</v>
      </c>
      <c r="E822" s="41">
        <v>5394</v>
      </c>
      <c r="F822" s="21"/>
    </row>
    <row r="823" spans="2:6" ht="33" x14ac:dyDescent="0.25">
      <c r="B823" s="23"/>
      <c r="C823" s="24"/>
      <c r="D823" s="39" t="s">
        <v>251</v>
      </c>
      <c r="E823" s="41">
        <v>5394</v>
      </c>
      <c r="F823" s="21"/>
    </row>
    <row r="824" spans="2:6" ht="33" x14ac:dyDescent="0.25">
      <c r="B824" s="23"/>
      <c r="C824" s="24"/>
      <c r="D824" s="39" t="s">
        <v>251</v>
      </c>
      <c r="E824" s="41">
        <v>5394</v>
      </c>
      <c r="F824" s="21"/>
    </row>
    <row r="825" spans="2:6" ht="33" x14ac:dyDescent="0.25">
      <c r="B825" s="23"/>
      <c r="C825" s="24"/>
      <c r="D825" s="39" t="s">
        <v>251</v>
      </c>
      <c r="E825" s="41">
        <v>5394</v>
      </c>
      <c r="F825" s="21"/>
    </row>
    <row r="826" spans="2:6" ht="33" x14ac:dyDescent="0.25">
      <c r="B826" s="23"/>
      <c r="C826" s="24"/>
      <c r="D826" s="39" t="s">
        <v>251</v>
      </c>
      <c r="E826" s="41">
        <v>5394</v>
      </c>
      <c r="F826" s="21"/>
    </row>
    <row r="827" spans="2:6" ht="33" x14ac:dyDescent="0.25">
      <c r="B827" s="23"/>
      <c r="C827" s="24"/>
      <c r="D827" s="39" t="s">
        <v>251</v>
      </c>
      <c r="E827" s="41">
        <v>5394</v>
      </c>
      <c r="F827" s="21"/>
    </row>
    <row r="828" spans="2:6" ht="33" x14ac:dyDescent="0.25">
      <c r="B828" s="23"/>
      <c r="C828" s="24"/>
      <c r="D828" s="39" t="s">
        <v>251</v>
      </c>
      <c r="E828" s="41">
        <v>5394</v>
      </c>
      <c r="F828" s="21"/>
    </row>
    <row r="829" spans="2:6" ht="33" x14ac:dyDescent="0.25">
      <c r="B829" s="23"/>
      <c r="C829" s="24"/>
      <c r="D829" s="39" t="s">
        <v>251</v>
      </c>
      <c r="E829" s="41">
        <v>5394</v>
      </c>
      <c r="F829" s="21"/>
    </row>
    <row r="830" spans="2:6" ht="33" x14ac:dyDescent="0.25">
      <c r="B830" s="23"/>
      <c r="C830" s="24"/>
      <c r="D830" s="39" t="s">
        <v>251</v>
      </c>
      <c r="E830" s="41">
        <v>5394</v>
      </c>
      <c r="F830" s="21"/>
    </row>
    <row r="831" spans="2:6" ht="33" x14ac:dyDescent="0.25">
      <c r="B831" s="23"/>
      <c r="C831" s="24"/>
      <c r="D831" s="39" t="s">
        <v>251</v>
      </c>
      <c r="E831" s="41">
        <v>5394</v>
      </c>
      <c r="F831" s="21"/>
    </row>
    <row r="832" spans="2:6" ht="33" x14ac:dyDescent="0.25">
      <c r="B832" s="23"/>
      <c r="C832" s="24"/>
      <c r="D832" s="39" t="s">
        <v>251</v>
      </c>
      <c r="E832" s="41">
        <v>5394</v>
      </c>
      <c r="F832" s="21"/>
    </row>
    <row r="833" spans="2:6" ht="33" x14ac:dyDescent="0.25">
      <c r="B833" s="23"/>
      <c r="C833" s="24"/>
      <c r="D833" s="39" t="s">
        <v>251</v>
      </c>
      <c r="E833" s="41">
        <v>5394</v>
      </c>
      <c r="F833" s="21"/>
    </row>
    <row r="834" spans="2:6" ht="33" x14ac:dyDescent="0.25">
      <c r="B834" s="23"/>
      <c r="C834" s="24"/>
      <c r="D834" s="39" t="s">
        <v>251</v>
      </c>
      <c r="E834" s="41">
        <v>5394</v>
      </c>
      <c r="F834" s="21"/>
    </row>
    <row r="835" spans="2:6" ht="33" x14ac:dyDescent="0.25">
      <c r="B835" s="23"/>
      <c r="C835" s="24"/>
      <c r="D835" s="39" t="s">
        <v>251</v>
      </c>
      <c r="E835" s="41">
        <v>5394</v>
      </c>
      <c r="F835" s="21"/>
    </row>
    <row r="836" spans="2:6" ht="33" x14ac:dyDescent="0.25">
      <c r="B836" s="23"/>
      <c r="C836" s="24"/>
      <c r="D836" s="39" t="s">
        <v>251</v>
      </c>
      <c r="E836" s="41">
        <v>5394</v>
      </c>
      <c r="F836" s="21"/>
    </row>
    <row r="837" spans="2:6" ht="33.75" thickBot="1" x14ac:dyDescent="0.3">
      <c r="B837" s="23"/>
      <c r="C837" s="24"/>
      <c r="D837" s="39" t="s">
        <v>251</v>
      </c>
      <c r="E837" s="41">
        <v>5394</v>
      </c>
      <c r="F837" s="21"/>
    </row>
    <row r="838" spans="2:6" ht="17.25" thickBot="1" x14ac:dyDescent="0.3">
      <c r="B838" s="5" t="s">
        <v>3</v>
      </c>
      <c r="C838" s="6"/>
      <c r="D838" s="7" t="s">
        <v>4</v>
      </c>
      <c r="E838" s="8" t="s">
        <v>5</v>
      </c>
      <c r="F838" s="21"/>
    </row>
    <row r="839" spans="2:6" ht="33" x14ac:dyDescent="0.25">
      <c r="B839" s="23"/>
      <c r="C839" s="24"/>
      <c r="D839" s="39" t="s">
        <v>251</v>
      </c>
      <c r="E839" s="41">
        <v>5394</v>
      </c>
      <c r="F839" s="21"/>
    </row>
    <row r="840" spans="2:6" ht="33" x14ac:dyDescent="0.25">
      <c r="B840" s="23"/>
      <c r="C840" s="24"/>
      <c r="D840" s="39" t="s">
        <v>251</v>
      </c>
      <c r="E840" s="41">
        <v>5394</v>
      </c>
      <c r="F840" s="21"/>
    </row>
    <row r="841" spans="2:6" ht="33" x14ac:dyDescent="0.25">
      <c r="B841" s="23"/>
      <c r="C841" s="24"/>
      <c r="D841" s="39" t="s">
        <v>251</v>
      </c>
      <c r="E841" s="41">
        <v>5394</v>
      </c>
      <c r="F841" s="21"/>
    </row>
    <row r="842" spans="2:6" ht="33" x14ac:dyDescent="0.25">
      <c r="B842" s="23"/>
      <c r="C842" s="24"/>
      <c r="D842" s="39" t="s">
        <v>251</v>
      </c>
      <c r="E842" s="41">
        <v>5394</v>
      </c>
      <c r="F842" s="21"/>
    </row>
    <row r="843" spans="2:6" ht="33" x14ac:dyDescent="0.25">
      <c r="B843" s="23"/>
      <c r="C843" s="24"/>
      <c r="D843" s="39" t="s">
        <v>251</v>
      </c>
      <c r="E843" s="41">
        <v>5394</v>
      </c>
      <c r="F843" s="21"/>
    </row>
    <row r="844" spans="2:6" ht="33" x14ac:dyDescent="0.25">
      <c r="B844" s="23"/>
      <c r="C844" s="24"/>
      <c r="D844" s="39" t="s">
        <v>251</v>
      </c>
      <c r="E844" s="41">
        <v>5394</v>
      </c>
      <c r="F844" s="21"/>
    </row>
    <row r="845" spans="2:6" ht="33" x14ac:dyDescent="0.25">
      <c r="B845" s="23"/>
      <c r="C845" s="24"/>
      <c r="D845" s="39" t="s">
        <v>251</v>
      </c>
      <c r="E845" s="41">
        <v>5394</v>
      </c>
      <c r="F845" s="21"/>
    </row>
    <row r="846" spans="2:6" ht="33" x14ac:dyDescent="0.25">
      <c r="B846" s="23"/>
      <c r="C846" s="24"/>
      <c r="D846" s="39" t="s">
        <v>251</v>
      </c>
      <c r="E846" s="41">
        <v>5394</v>
      </c>
      <c r="F846" s="21"/>
    </row>
    <row r="847" spans="2:6" ht="33" x14ac:dyDescent="0.25">
      <c r="B847" s="23"/>
      <c r="C847" s="24"/>
      <c r="D847" s="39" t="s">
        <v>251</v>
      </c>
      <c r="E847" s="41">
        <v>5394</v>
      </c>
      <c r="F847" s="21"/>
    </row>
    <row r="848" spans="2:6" ht="33" x14ac:dyDescent="0.25">
      <c r="B848" s="23"/>
      <c r="C848" s="24"/>
      <c r="D848" s="39" t="s">
        <v>251</v>
      </c>
      <c r="E848" s="41">
        <v>5394</v>
      </c>
      <c r="F848" s="21"/>
    </row>
    <row r="849" spans="2:6" ht="33" x14ac:dyDescent="0.25">
      <c r="B849" s="23"/>
      <c r="C849" s="24"/>
      <c r="D849" s="39" t="s">
        <v>251</v>
      </c>
      <c r="E849" s="41">
        <v>5394</v>
      </c>
      <c r="F849" s="21"/>
    </row>
    <row r="850" spans="2:6" ht="33" x14ac:dyDescent="0.25">
      <c r="B850" s="23"/>
      <c r="C850" s="24"/>
      <c r="D850" s="39" t="s">
        <v>251</v>
      </c>
      <c r="E850" s="41">
        <v>5394</v>
      </c>
      <c r="F850" s="21"/>
    </row>
    <row r="851" spans="2:6" ht="33" x14ac:dyDescent="0.25">
      <c r="B851" s="23"/>
      <c r="C851" s="24"/>
      <c r="D851" s="39" t="s">
        <v>251</v>
      </c>
      <c r="E851" s="41">
        <v>5394</v>
      </c>
      <c r="F851" s="21"/>
    </row>
    <row r="852" spans="2:6" ht="33" x14ac:dyDescent="0.25">
      <c r="B852" s="23"/>
      <c r="C852" s="24"/>
      <c r="D852" s="39" t="s">
        <v>251</v>
      </c>
      <c r="E852" s="41">
        <v>5394</v>
      </c>
      <c r="F852" s="21"/>
    </row>
    <row r="853" spans="2:6" ht="16.5" x14ac:dyDescent="0.25">
      <c r="B853" s="23"/>
      <c r="C853" s="24"/>
      <c r="D853" s="15" t="s">
        <v>252</v>
      </c>
      <c r="E853" s="42">
        <f>E854</f>
        <v>214561</v>
      </c>
      <c r="F853" s="21"/>
    </row>
    <row r="854" spans="2:6" ht="16.5" x14ac:dyDescent="0.25">
      <c r="B854" s="23"/>
      <c r="C854" s="24"/>
      <c r="D854" s="15" t="s">
        <v>253</v>
      </c>
      <c r="E854" s="42">
        <f>SUM(E855:E862)</f>
        <v>214561</v>
      </c>
      <c r="F854" s="21"/>
    </row>
    <row r="855" spans="2:6" ht="16.5" x14ac:dyDescent="0.25">
      <c r="B855" s="23"/>
      <c r="C855" s="24"/>
      <c r="D855" s="22" t="s">
        <v>254</v>
      </c>
      <c r="E855" s="43">
        <v>12855.18</v>
      </c>
      <c r="F855" s="21"/>
    </row>
    <row r="856" spans="2:6" ht="16.5" x14ac:dyDescent="0.25">
      <c r="B856" s="23"/>
      <c r="C856" s="24"/>
      <c r="D856" s="22" t="s">
        <v>255</v>
      </c>
      <c r="E856" s="43">
        <v>5092.3999999999996</v>
      </c>
      <c r="F856" s="21"/>
    </row>
    <row r="857" spans="2:6" ht="33" x14ac:dyDescent="0.25">
      <c r="B857" s="23"/>
      <c r="C857" s="24"/>
      <c r="D857" s="22" t="s">
        <v>256</v>
      </c>
      <c r="E857" s="43">
        <v>25000</v>
      </c>
      <c r="F857" s="21"/>
    </row>
    <row r="858" spans="2:6" ht="16.5" x14ac:dyDescent="0.25">
      <c r="B858" s="23"/>
      <c r="C858" s="24"/>
      <c r="D858" s="22" t="s">
        <v>257</v>
      </c>
      <c r="E858" s="43">
        <v>1934.88</v>
      </c>
      <c r="F858" s="21"/>
    </row>
    <row r="859" spans="2:6" ht="16.5" x14ac:dyDescent="0.25">
      <c r="B859" s="23"/>
      <c r="C859" s="24"/>
      <c r="D859" s="22" t="s">
        <v>258</v>
      </c>
      <c r="E859" s="31">
        <v>3615.72</v>
      </c>
    </row>
    <row r="860" spans="2:6" ht="16.5" x14ac:dyDescent="0.25">
      <c r="B860" s="23"/>
      <c r="C860" s="24"/>
      <c r="D860" s="22" t="s">
        <v>259</v>
      </c>
      <c r="E860" s="31">
        <v>3375.6</v>
      </c>
    </row>
    <row r="861" spans="2:6" ht="16.5" x14ac:dyDescent="0.25">
      <c r="B861" s="23"/>
      <c r="C861" s="24"/>
      <c r="D861" s="22" t="s">
        <v>260</v>
      </c>
      <c r="E861" s="31">
        <v>74680</v>
      </c>
    </row>
    <row r="862" spans="2:6" ht="16.5" x14ac:dyDescent="0.25">
      <c r="B862" s="23"/>
      <c r="C862" s="24"/>
      <c r="D862" s="22" t="s">
        <v>261</v>
      </c>
      <c r="E862" s="31">
        <v>88007.22</v>
      </c>
    </row>
    <row r="863" spans="2:6" ht="16.5" x14ac:dyDescent="0.25">
      <c r="B863" s="23"/>
      <c r="C863" s="14"/>
      <c r="D863" s="44"/>
      <c r="E863" s="45"/>
    </row>
    <row r="864" spans="2:6" ht="16.5" x14ac:dyDescent="0.25">
      <c r="B864" s="23"/>
      <c r="C864" s="14"/>
      <c r="D864" s="44"/>
      <c r="E864" s="45"/>
    </row>
    <row r="865" spans="2:6" ht="17.25" thickBot="1" x14ac:dyDescent="0.3">
      <c r="B865" s="46"/>
      <c r="C865" s="47"/>
      <c r="D865" s="48"/>
      <c r="E865" s="49"/>
    </row>
    <row r="866" spans="2:6" ht="16.5" x14ac:dyDescent="0.25">
      <c r="B866" s="50"/>
      <c r="C866" s="50"/>
      <c r="D866" s="51"/>
      <c r="E866" s="51"/>
    </row>
    <row r="867" spans="2:6" ht="16.5" x14ac:dyDescent="0.25">
      <c r="B867" s="51"/>
      <c r="C867" s="51"/>
      <c r="D867" s="51"/>
      <c r="E867" s="51"/>
    </row>
    <row r="868" spans="2:6" ht="16.5" x14ac:dyDescent="0.25">
      <c r="B868" s="51"/>
      <c r="C868" s="51"/>
      <c r="D868" s="51"/>
      <c r="E868" s="51"/>
    </row>
    <row r="870" spans="2:6" x14ac:dyDescent="0.25">
      <c r="B870" s="52" t="s">
        <v>262</v>
      </c>
      <c r="C870" s="53"/>
      <c r="D870" s="53"/>
      <c r="E870" s="53"/>
      <c r="F870" s="53"/>
    </row>
    <row r="871" spans="2:6" x14ac:dyDescent="0.25">
      <c r="B871" s="53"/>
      <c r="C871" s="53"/>
      <c r="D871" s="53"/>
      <c r="E871" s="53"/>
      <c r="F871" s="53"/>
    </row>
    <row r="872" spans="2:6" x14ac:dyDescent="0.25">
      <c r="B872" s="53"/>
      <c r="C872" s="53"/>
      <c r="D872" s="53"/>
      <c r="E872" s="53"/>
      <c r="F872" s="53"/>
    </row>
    <row r="873" spans="2:6" x14ac:dyDescent="0.25">
      <c r="B873" s="53"/>
      <c r="C873" s="53"/>
      <c r="D873" s="53"/>
      <c r="E873" s="53"/>
      <c r="F873" s="53"/>
    </row>
    <row r="874" spans="2:6" x14ac:dyDescent="0.25">
      <c r="B874" s="53"/>
      <c r="C874" s="53"/>
      <c r="D874" s="53"/>
      <c r="E874" s="53"/>
      <c r="F874" s="53"/>
    </row>
    <row r="875" spans="2:6" x14ac:dyDescent="0.25">
      <c r="B875" s="53"/>
      <c r="C875" s="53"/>
      <c r="D875" s="53"/>
      <c r="E875" s="53"/>
      <c r="F875" s="53"/>
    </row>
    <row r="876" spans="2:6" x14ac:dyDescent="0.25">
      <c r="B876" s="54"/>
      <c r="C876" s="55"/>
      <c r="D876" s="56"/>
      <c r="E876" s="55"/>
      <c r="F876" s="57"/>
    </row>
    <row r="877" spans="2:6" x14ac:dyDescent="0.25">
      <c r="B877" s="58" t="s">
        <v>263</v>
      </c>
      <c r="C877" s="58"/>
      <c r="D877" s="59"/>
      <c r="E877" s="60" t="s">
        <v>264</v>
      </c>
      <c r="F877" s="60"/>
    </row>
    <row r="878" spans="2:6" x14ac:dyDescent="0.25">
      <c r="B878" s="61" t="s">
        <v>265</v>
      </c>
      <c r="C878" s="61"/>
      <c r="D878" s="59"/>
      <c r="E878" s="59" t="s">
        <v>266</v>
      </c>
    </row>
    <row r="879" spans="2:6" x14ac:dyDescent="0.25">
      <c r="B879" s="62"/>
      <c r="C879" s="59"/>
      <c r="D879" s="59"/>
      <c r="E879" s="59"/>
    </row>
    <row r="880" spans="2:6" x14ac:dyDescent="0.25">
      <c r="B880" s="62"/>
      <c r="C880" s="59"/>
      <c r="D880" s="59"/>
      <c r="E880" s="59"/>
    </row>
    <row r="881" spans="2:5" x14ac:dyDescent="0.25">
      <c r="B881" s="62"/>
      <c r="C881" s="59"/>
      <c r="D881" s="59"/>
      <c r="E881" s="59"/>
    </row>
    <row r="882" spans="2:5" x14ac:dyDescent="0.25">
      <c r="B882" s="62"/>
      <c r="C882" s="59"/>
      <c r="D882" s="59"/>
      <c r="E882" s="59"/>
    </row>
    <row r="883" spans="2:5" x14ac:dyDescent="0.25">
      <c r="B883" s="63"/>
      <c r="C883" s="61"/>
      <c r="D883" s="61"/>
      <c r="E883" s="61"/>
    </row>
    <row r="884" spans="2:5" x14ac:dyDescent="0.25">
      <c r="B884" s="64"/>
      <c r="C884" s="64"/>
      <c r="D884" s="64"/>
      <c r="E884" s="64"/>
    </row>
    <row r="885" spans="2:5" x14ac:dyDescent="0.25">
      <c r="B885" s="65"/>
      <c r="C885" s="65"/>
      <c r="D885" s="65"/>
      <c r="E885" s="65"/>
    </row>
  </sheetData>
  <mergeCells count="31">
    <mergeCell ref="B885:E885"/>
    <mergeCell ref="B838:C838"/>
    <mergeCell ref="B866:C866"/>
    <mergeCell ref="B877:C877"/>
    <mergeCell ref="E877:F877"/>
    <mergeCell ref="B878:C878"/>
    <mergeCell ref="C883:E883"/>
    <mergeCell ref="B610:C610"/>
    <mergeCell ref="B671:C671"/>
    <mergeCell ref="B714:C714"/>
    <mergeCell ref="B745:C745"/>
    <mergeCell ref="B776:C776"/>
    <mergeCell ref="B807:C807"/>
    <mergeCell ref="B408:C408"/>
    <mergeCell ref="B441:C441"/>
    <mergeCell ref="B448:C448"/>
    <mergeCell ref="B453:C453"/>
    <mergeCell ref="B494:C494"/>
    <mergeCell ref="B549:C549"/>
    <mergeCell ref="B106:C106"/>
    <mergeCell ref="B137:C137"/>
    <mergeCell ref="B186:C186"/>
    <mergeCell ref="B247:C247"/>
    <mergeCell ref="B308:C308"/>
    <mergeCell ref="B369:C369"/>
    <mergeCell ref="B7:E7"/>
    <mergeCell ref="B8:E8"/>
    <mergeCell ref="B9:E9"/>
    <mergeCell ref="B12:C12"/>
    <mergeCell ref="B13:C13"/>
    <mergeCell ref="B58:C58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Fto relacion de bienes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2021-01-27T00:10:33Z</dcterms:created>
  <dcterms:modified xsi:type="dcterms:W3CDTF">2021-01-27T00:10:50Z</dcterms:modified>
</cp:coreProperties>
</file>